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明彦\Documents\HANDBALL\ハンドボール\r４年度\"/>
    </mc:Choice>
  </mc:AlternateContent>
  <xr:revisionPtr revIDLastSave="0" documentId="8_{83B63872-896A-4B6B-B8DA-17FB990BA5B4}" xr6:coauthVersionLast="47" xr6:coauthVersionMax="47" xr10:uidLastSave="{00000000-0000-0000-0000-000000000000}"/>
  <bookViews>
    <workbookView xWindow="-108" yWindow="-108" windowWidth="23256" windowHeight="12576" xr2:uid="{897E4DF3-8263-4414-8521-6B2CBDF05E87}"/>
  </bookViews>
  <sheets>
    <sheet name="申込書" sheetId="3" r:id="rId1"/>
  </sheets>
  <definedNames>
    <definedName name="_xlnm.Print_Area" localSheetId="0">申込書!$A$1:$R$51,申込書!$T$1:$AK$51,申込書!$AM$1:$BD$51,申込書!$BF$1:$BW$51,申込書!$BY$1:$CP$51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E12" i="3" l="1"/>
  <c r="CF39" i="3"/>
  <c r="BN24" i="3"/>
  <c r="BK24" i="3"/>
  <c r="BL24" i="3"/>
  <c r="BM24" i="3"/>
  <c r="BO24" i="3"/>
  <c r="BQ24" i="3"/>
  <c r="BS24" i="3"/>
  <c r="BU24" i="3"/>
  <c r="BN29" i="3"/>
  <c r="BK29" i="3"/>
  <c r="BL29" i="3"/>
  <c r="BM29" i="3"/>
  <c r="BO29" i="3"/>
  <c r="BQ29" i="3"/>
  <c r="BS29" i="3"/>
  <c r="BU29" i="3"/>
  <c r="BN34" i="3"/>
  <c r="BK34" i="3"/>
  <c r="BL34" i="3"/>
  <c r="BM34" i="3"/>
  <c r="BO34" i="3"/>
  <c r="BQ34" i="3"/>
  <c r="BS34" i="3"/>
  <c r="BU34" i="3"/>
  <c r="BI15" i="3"/>
  <c r="CF36" i="3"/>
  <c r="BU21" i="3"/>
  <c r="BU26" i="3"/>
  <c r="BU31" i="3"/>
  <c r="BR15" i="3"/>
  <c r="CF34" i="3"/>
  <c r="AV24" i="3"/>
  <c r="AQ24" i="3"/>
  <c r="AR24" i="3"/>
  <c r="AS24" i="3"/>
  <c r="AT24" i="3"/>
  <c r="AU24" i="3"/>
  <c r="AX24" i="3"/>
  <c r="AZ24" i="3"/>
  <c r="BB24" i="3"/>
  <c r="AV29" i="3"/>
  <c r="AQ29" i="3"/>
  <c r="AR29" i="3"/>
  <c r="AS29" i="3"/>
  <c r="AT29" i="3"/>
  <c r="AU29" i="3"/>
  <c r="AX29" i="3"/>
  <c r="AZ29" i="3"/>
  <c r="BB29" i="3"/>
  <c r="AV34" i="3"/>
  <c r="AQ34" i="3"/>
  <c r="AR34" i="3"/>
  <c r="AS34" i="3"/>
  <c r="AT34" i="3"/>
  <c r="AU34" i="3"/>
  <c r="AX34" i="3"/>
  <c r="AZ34" i="3"/>
  <c r="BB34" i="3"/>
  <c r="AP15" i="3"/>
  <c r="CF31" i="3"/>
  <c r="BB21" i="3"/>
  <c r="BB26" i="3"/>
  <c r="BB31" i="3"/>
  <c r="AY15" i="3"/>
  <c r="CF29" i="3"/>
  <c r="AE24" i="3"/>
  <c r="X24" i="3"/>
  <c r="Y24" i="3"/>
  <c r="Z24" i="3"/>
  <c r="AA24" i="3"/>
  <c r="AB24" i="3"/>
  <c r="AC24" i="3"/>
  <c r="AG24" i="3"/>
  <c r="AI24" i="3"/>
  <c r="AE29" i="3"/>
  <c r="X29" i="3"/>
  <c r="Y29" i="3"/>
  <c r="Z29" i="3"/>
  <c r="AA29" i="3"/>
  <c r="AB29" i="3"/>
  <c r="AC29" i="3"/>
  <c r="AG29" i="3"/>
  <c r="AI29" i="3"/>
  <c r="AE34" i="3"/>
  <c r="X34" i="3"/>
  <c r="Y34" i="3"/>
  <c r="Z34" i="3"/>
  <c r="AA34" i="3"/>
  <c r="AB34" i="3"/>
  <c r="AC34" i="3"/>
  <c r="AG34" i="3"/>
  <c r="AI34" i="3"/>
  <c r="X39" i="3"/>
  <c r="Y39" i="3"/>
  <c r="Z39" i="3"/>
  <c r="AA39" i="3"/>
  <c r="AB39" i="3"/>
  <c r="AC39" i="3"/>
  <c r="AE39" i="3"/>
  <c r="AG39" i="3"/>
  <c r="AI39" i="3"/>
  <c r="X44" i="3"/>
  <c r="Y44" i="3"/>
  <c r="Z44" i="3"/>
  <c r="AA44" i="3"/>
  <c r="AB44" i="3"/>
  <c r="AC44" i="3"/>
  <c r="AE44" i="3"/>
  <c r="AG44" i="3"/>
  <c r="AI44" i="3"/>
  <c r="W15" i="3"/>
  <c r="CF26" i="3"/>
  <c r="AI21" i="3"/>
  <c r="AI26" i="3"/>
  <c r="AI31" i="3"/>
  <c r="AI36" i="3"/>
  <c r="AI41" i="3"/>
  <c r="AF15" i="3"/>
  <c r="CF24" i="3"/>
  <c r="CD20" i="3"/>
  <c r="CH12" i="3"/>
  <c r="CC12" i="3"/>
  <c r="CA9" i="3"/>
  <c r="CH8" i="3"/>
  <c r="CA8" i="3"/>
  <c r="CH7" i="3"/>
  <c r="CA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kana maeda</author>
  </authors>
  <commentList>
    <comment ref="AG21" authorId="0" shapeId="0" xr:uid="{CFE9E9AC-2C8F-4386-A324-AE1EAE82268D}">
      <text>
        <r>
          <rPr>
            <b/>
            <sz val="14"/>
            <color indexed="81"/>
            <rFont val="MS P ゴシック"/>
            <family val="3"/>
            <charset val="128"/>
          </rPr>
          <t>XXXL</t>
        </r>
        <r>
          <rPr>
            <sz val="14"/>
            <color indexed="81"/>
            <rFont val="MS P ゴシック"/>
            <family val="3"/>
            <charset val="128"/>
          </rPr>
          <t>のみ金額が異なります。
ご注意ください。
また、XXXL以上をご希望の方は
別途お問い合わせください。</t>
        </r>
      </text>
    </comment>
    <comment ref="AZ21" authorId="0" shapeId="0" xr:uid="{4EC7B49D-46F4-46E5-9EE9-7FB93383DCE1}">
      <text>
        <r>
          <rPr>
            <b/>
            <sz val="14"/>
            <color indexed="81"/>
            <rFont val="MS P ゴシック"/>
            <family val="3"/>
            <charset val="128"/>
          </rPr>
          <t>4L</t>
        </r>
        <r>
          <rPr>
            <sz val="14"/>
            <color indexed="81"/>
            <rFont val="MS P ゴシック"/>
            <family val="3"/>
            <charset val="128"/>
          </rPr>
          <t>のみ金額が異なります。
ご注意ください。
また、4L以上をご希望の方は
別途お問い合わせください。</t>
        </r>
      </text>
    </comment>
    <comment ref="BS21" authorId="0" shapeId="0" xr:uid="{C7F1DE1B-A455-4A39-8102-83D71D58C2CE}">
      <text>
        <r>
          <rPr>
            <b/>
            <sz val="14"/>
            <color indexed="81"/>
            <rFont val="MS P ゴシック"/>
            <family val="3"/>
            <charset val="128"/>
          </rPr>
          <t>XXXL</t>
        </r>
        <r>
          <rPr>
            <sz val="14"/>
            <color indexed="81"/>
            <rFont val="MS P ゴシック"/>
            <family val="3"/>
            <charset val="128"/>
          </rPr>
          <t>のみ金額が異なります。
ご注意ください。
また、XXXL以上をご希望の方は
別途お問い合わせください。</t>
        </r>
      </text>
    </comment>
    <comment ref="AG26" authorId="0" shapeId="0" xr:uid="{6A10BC42-51FE-43E2-A544-6BEF5CDEBF38}">
      <text>
        <r>
          <rPr>
            <b/>
            <sz val="14"/>
            <color indexed="81"/>
            <rFont val="MS P ゴシック"/>
            <family val="3"/>
            <charset val="128"/>
          </rPr>
          <t>XXXL</t>
        </r>
        <r>
          <rPr>
            <sz val="14"/>
            <color indexed="81"/>
            <rFont val="MS P ゴシック"/>
            <family val="3"/>
            <charset val="128"/>
          </rPr>
          <t>のみ金額が異なります。
ご注意ください。
また、XXXL以上をご希望の方は
別途お問い合わせください。</t>
        </r>
      </text>
    </comment>
    <comment ref="AZ26" authorId="0" shapeId="0" xr:uid="{22623658-26E5-44EF-8F79-F92D5BE97C63}">
      <text>
        <r>
          <rPr>
            <b/>
            <sz val="14"/>
            <color indexed="81"/>
            <rFont val="MS P ゴシック"/>
            <family val="3"/>
            <charset val="128"/>
          </rPr>
          <t>4L</t>
        </r>
        <r>
          <rPr>
            <sz val="14"/>
            <color indexed="81"/>
            <rFont val="MS P ゴシック"/>
            <family val="3"/>
            <charset val="128"/>
          </rPr>
          <t>のみ金額が異なります。
ご注意ください。
また、4L以上をご希望の方は
別途お問い合わせください。</t>
        </r>
      </text>
    </comment>
    <comment ref="BS26" authorId="0" shapeId="0" xr:uid="{689BD73D-3DB8-40BE-A0CA-734C34433BFB}">
      <text>
        <r>
          <rPr>
            <b/>
            <sz val="14"/>
            <color indexed="81"/>
            <rFont val="MS P ゴシック"/>
            <family val="3"/>
            <charset val="128"/>
          </rPr>
          <t>XXXL</t>
        </r>
        <r>
          <rPr>
            <sz val="14"/>
            <color indexed="81"/>
            <rFont val="MS P ゴシック"/>
            <family val="3"/>
            <charset val="128"/>
          </rPr>
          <t>のみ金額が異なります。
ご注意ください。
また、XXXL以上をご希望の方は
別途お問い合わせください。</t>
        </r>
      </text>
    </comment>
    <comment ref="AG31" authorId="0" shapeId="0" xr:uid="{E1EA4478-6292-4DE1-8344-4FF65A57851E}">
      <text>
        <r>
          <rPr>
            <b/>
            <sz val="14"/>
            <color indexed="81"/>
            <rFont val="MS P ゴシック"/>
            <family val="3"/>
            <charset val="128"/>
          </rPr>
          <t>XXXL</t>
        </r>
        <r>
          <rPr>
            <sz val="14"/>
            <color indexed="81"/>
            <rFont val="MS P ゴシック"/>
            <family val="3"/>
            <charset val="128"/>
          </rPr>
          <t>のみ金額が異なります。
ご注意ください。
また、XXXL以上をご希望の方は
別途お問い合わせください。</t>
        </r>
      </text>
    </comment>
    <comment ref="AZ31" authorId="0" shapeId="0" xr:uid="{0567FD55-709E-4191-B829-4D6A5AD2129B}">
      <text>
        <r>
          <rPr>
            <b/>
            <sz val="14"/>
            <color indexed="81"/>
            <rFont val="MS P ゴシック"/>
            <family val="3"/>
            <charset val="128"/>
          </rPr>
          <t>4L</t>
        </r>
        <r>
          <rPr>
            <sz val="14"/>
            <color indexed="81"/>
            <rFont val="MS P ゴシック"/>
            <family val="3"/>
            <charset val="128"/>
          </rPr>
          <t>のみ金額が異なります。
ご注意ください。
また、4L以上をご希望の方は
別途お問い合わせください。</t>
        </r>
      </text>
    </comment>
    <comment ref="BS31" authorId="0" shapeId="0" xr:uid="{197BCE61-5CD1-453D-9CE8-CF58F00F0F41}">
      <text>
        <r>
          <rPr>
            <b/>
            <sz val="14"/>
            <color indexed="81"/>
            <rFont val="MS P ゴシック"/>
            <family val="3"/>
            <charset val="128"/>
          </rPr>
          <t>XXXL</t>
        </r>
        <r>
          <rPr>
            <sz val="14"/>
            <color indexed="81"/>
            <rFont val="MS P ゴシック"/>
            <family val="3"/>
            <charset val="128"/>
          </rPr>
          <t>のみ金額が異なります。
ご注意ください。
また、XXXL以上をご希望の方は
別途お問い合わせください。</t>
        </r>
      </text>
    </comment>
    <comment ref="AG36" authorId="0" shapeId="0" xr:uid="{E599BFD7-71C5-49F8-953B-56BD40D727BB}">
      <text>
        <r>
          <rPr>
            <b/>
            <sz val="14"/>
            <color indexed="81"/>
            <rFont val="MS P ゴシック"/>
            <family val="3"/>
            <charset val="128"/>
          </rPr>
          <t>XXXL</t>
        </r>
        <r>
          <rPr>
            <sz val="14"/>
            <color indexed="81"/>
            <rFont val="MS P ゴシック"/>
            <family val="3"/>
            <charset val="128"/>
          </rPr>
          <t>のみ金額が異なります。
ご注意ください。
また、XXXL以上をご希望の方は
別途お問い合わせください。</t>
        </r>
      </text>
    </comment>
    <comment ref="AG41" authorId="0" shapeId="0" xr:uid="{49D342ED-8F03-4F79-9CAB-A20FA6CD6801}">
      <text>
        <r>
          <rPr>
            <b/>
            <sz val="14"/>
            <color indexed="81"/>
            <rFont val="MS P ゴシック"/>
            <family val="3"/>
            <charset val="128"/>
          </rPr>
          <t>XXXL</t>
        </r>
        <r>
          <rPr>
            <sz val="14"/>
            <color indexed="81"/>
            <rFont val="MS P ゴシック"/>
            <family val="3"/>
            <charset val="128"/>
          </rPr>
          <t>のみ金額が異なります。
ご注意ください。
また、XXXL以上をご希望の方は
別途お問い合わせください。</t>
        </r>
      </text>
    </comment>
  </commentList>
</comments>
</file>

<file path=xl/sharedStrings.xml><?xml version="1.0" encoding="utf-8"?>
<sst xmlns="http://schemas.openxmlformats.org/spreadsheetml/2006/main" count="223" uniqueCount="74">
  <si>
    <t>郵 便 番 号</t>
    <rPh sb="0" eb="1">
      <t>ユウ</t>
    </rPh>
    <rPh sb="2" eb="3">
      <t>ビン</t>
    </rPh>
    <rPh sb="4" eb="5">
      <t>バン</t>
    </rPh>
    <rPh sb="6" eb="7">
      <t>ゴウ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</si>
  <si>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</si>
  <si>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XXL</t>
    <phoneticPr fontId="2"/>
  </si>
  <si>
    <t>S</t>
    <phoneticPr fontId="2"/>
  </si>
  <si>
    <t>M</t>
    <phoneticPr fontId="2"/>
  </si>
  <si>
    <t>L</t>
    <phoneticPr fontId="2"/>
  </si>
  <si>
    <t>XL</t>
    <phoneticPr fontId="2"/>
  </si>
  <si>
    <t>XXXL</t>
    <phoneticPr fontId="2"/>
  </si>
  <si>
    <t>ID：blue-campus</t>
    <phoneticPr fontId="2"/>
  </si>
  <si>
    <t>k_maeda@blue-campus.jp</t>
    <phoneticPr fontId="2"/>
  </si>
  <si>
    <t>SP-YHDT-001/ ブラック</t>
    <phoneticPr fontId="2"/>
  </si>
  <si>
    <t>SP-YHDT-002/ ネイビー</t>
    <phoneticPr fontId="2"/>
  </si>
  <si>
    <t>SP-YHDT-003/ アイビーグリーン</t>
    <phoneticPr fontId="2"/>
  </si>
  <si>
    <t>表示名：BlueCampus</t>
    <rPh sb="0" eb="3">
      <t>ヒョウジメイ</t>
    </rPh>
    <phoneticPr fontId="2"/>
  </si>
  <si>
    <t>(株)ブルーキャンパス 前田</t>
    <rPh sb="0" eb="3">
      <t>カブシキガイシャ</t>
    </rPh>
    <rPh sb="12" eb="14">
      <t>マエダ</t>
    </rPh>
    <phoneticPr fontId="2"/>
  </si>
  <si>
    <t>-</t>
    <phoneticPr fontId="2"/>
  </si>
  <si>
    <t>担 当</t>
    <rPh sb="0" eb="1">
      <t>タン</t>
    </rPh>
    <rPh sb="2" eb="3">
      <t>トウ</t>
    </rPh>
    <phoneticPr fontId="2"/>
  </si>
  <si>
    <t>小 計</t>
    <rPh sb="0" eb="1">
      <t>ショウ</t>
    </rPh>
    <rPh sb="2" eb="3">
      <t>ケイ</t>
    </rPh>
    <phoneticPr fontId="2"/>
  </si>
  <si>
    <t>ブラック 計</t>
    <rPh sb="5" eb="6">
      <t>ケイ</t>
    </rPh>
    <phoneticPr fontId="2"/>
  </si>
  <si>
    <t>ネイビー 計</t>
    <rPh sb="5" eb="6">
      <t>ケイ</t>
    </rPh>
    <phoneticPr fontId="2"/>
  </si>
  <si>
    <t>アイビーグリーン 計</t>
    <rPh sb="9" eb="10">
      <t>ケイ</t>
    </rPh>
    <phoneticPr fontId="2"/>
  </si>
  <si>
    <t>バーガンディー 計</t>
    <rPh sb="8" eb="9">
      <t>ケイ</t>
    </rPh>
    <phoneticPr fontId="2"/>
  </si>
  <si>
    <t>ホワイト 計</t>
    <rPh sb="5" eb="6">
      <t>ケイ</t>
    </rPh>
    <phoneticPr fontId="2"/>
  </si>
  <si>
    <t>チーム名プリント</t>
    <rPh sb="3" eb="4">
      <t>メイ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</si>
  <si>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</si>
  <si>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</si>
  <si>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合 計</t>
    <rPh sb="0" eb="1">
      <t>ゴウ</t>
    </rPh>
    <rPh sb="2" eb="3">
      <t>ケイ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</si>
  <si>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</si>
  <si>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担当者様氏名</t>
    <rPh sb="0" eb="3">
      <t>タントウシャ</t>
    </rPh>
    <rPh sb="3" eb="4">
      <t>サマ</t>
    </rPh>
    <rPh sb="4" eb="6">
      <t>シメイ</t>
    </rPh>
    <phoneticPr fontId="2"/>
  </si>
  <si>
    <t>プリント内容</t>
    <rPh sb="4" eb="6">
      <t>ナイヨウ</t>
    </rPh>
    <phoneticPr fontId="2"/>
  </si>
  <si>
    <t>※別途お見積もりいたします</t>
    <rPh sb="1" eb="3">
      <t>ベット</t>
    </rPh>
    <rPh sb="4" eb="6">
      <t>ミツ</t>
    </rPh>
    <phoneticPr fontId="2"/>
  </si>
  <si>
    <r>
      <t>150</t>
    </r>
    <r>
      <rPr>
        <sz val="8"/>
        <color theme="1"/>
        <rFont val="メイリオ"/>
        <family val="3"/>
        <charset val="128"/>
      </rPr>
      <t>cm</t>
    </r>
    <phoneticPr fontId="2"/>
  </si>
  <si>
    <r>
      <t>160</t>
    </r>
    <r>
      <rPr>
        <sz val="8"/>
        <color theme="1"/>
        <rFont val="メイリオ"/>
        <family val="3"/>
        <charset val="128"/>
      </rPr>
      <t>cm</t>
    </r>
    <phoneticPr fontId="2"/>
  </si>
  <si>
    <t xml:space="preserve">L I N E </t>
    <phoneticPr fontId="2"/>
  </si>
  <si>
    <t>mail</t>
    <phoneticPr fontId="2"/>
  </si>
  <si>
    <t>第２回申込期間</t>
    <phoneticPr fontId="2"/>
  </si>
  <si>
    <t>　</t>
    <phoneticPr fontId="2"/>
  </si>
  <si>
    <t>LL</t>
    <phoneticPr fontId="2"/>
  </si>
  <si>
    <t>３L</t>
    <phoneticPr fontId="2"/>
  </si>
  <si>
    <t>４L</t>
    <phoneticPr fontId="2"/>
  </si>
  <si>
    <t>SS</t>
    <phoneticPr fontId="2"/>
  </si>
  <si>
    <t xml:space="preserve"> ス ウ ェ ッ ト シ ャ ツ 総 枚 数</t>
    <phoneticPr fontId="2"/>
  </si>
  <si>
    <t>小 計 金 額</t>
    <phoneticPr fontId="2"/>
  </si>
  <si>
    <t>T シ ャ ツ 総 枚 数</t>
    <phoneticPr fontId="2"/>
  </si>
  <si>
    <t>ロングスリープTシャツ 総 枚 数</t>
    <phoneticPr fontId="2"/>
  </si>
  <si>
    <t>納 品 住 所</t>
    <rPh sb="0" eb="1">
      <t>オサメ</t>
    </rPh>
    <rPh sb="2" eb="3">
      <t>ヒン</t>
    </rPh>
    <rPh sb="4" eb="5">
      <t>スミ</t>
    </rPh>
    <rPh sb="6" eb="7">
      <t>ショ</t>
    </rPh>
    <phoneticPr fontId="2"/>
  </si>
  <si>
    <t>オ プ シ ョ ン</t>
    <phoneticPr fontId="2"/>
  </si>
  <si>
    <t>送 料</t>
    <rPh sb="0" eb="1">
      <t>ソウ</t>
    </rPh>
    <rPh sb="2" eb="3">
      <t>リョウ</t>
    </rPh>
    <phoneticPr fontId="2"/>
  </si>
  <si>
    <t>領 収 書</t>
    <rPh sb="0" eb="1">
      <t>リョウ</t>
    </rPh>
    <rPh sb="2" eb="3">
      <t>オサム</t>
    </rPh>
    <rPh sb="4" eb="5">
      <t>ショ</t>
    </rPh>
    <phoneticPr fontId="2"/>
  </si>
  <si>
    <t>納品先のご住所を記入お願いいたします</t>
    <rPh sb="0" eb="3">
      <t>ノウヒンサキ</t>
    </rPh>
    <rPh sb="5" eb="7">
      <t>ジュウショ</t>
    </rPh>
    <rPh sb="8" eb="10">
      <t>キニュウ</t>
    </rPh>
    <rPh sb="11" eb="12">
      <t>ネガ</t>
    </rPh>
    <phoneticPr fontId="2"/>
  </si>
  <si>
    <t>初回申込期間　　</t>
    <phoneticPr fontId="2"/>
  </si>
  <si>
    <t>領 収 書 の 宛 名</t>
    <rPh sb="0" eb="1">
      <t>リョウ</t>
    </rPh>
    <rPh sb="2" eb="3">
      <t>オサム</t>
    </rPh>
    <rPh sb="4" eb="5">
      <t>ショ</t>
    </rPh>
    <rPh sb="8" eb="9">
      <t>アテ</t>
    </rPh>
    <rPh sb="10" eb="11">
      <t>ナ</t>
    </rPh>
    <phoneticPr fontId="2"/>
  </si>
  <si>
    <t>090-2884-2940</t>
    <phoneticPr fontId="2"/>
  </si>
  <si>
    <t>SP-YHSS-001/ ブラック</t>
    <phoneticPr fontId="2"/>
  </si>
  <si>
    <t>SP-YHSS-002/ ネイビー</t>
    <phoneticPr fontId="2"/>
  </si>
  <si>
    <t>SP-YHDLT-001/ ブラック</t>
    <phoneticPr fontId="2"/>
  </si>
  <si>
    <t>SP-YHDLT-002/ ネイビー</t>
    <phoneticPr fontId="2"/>
  </si>
  <si>
    <t>2022山形県ハンドボール協会オフィシャルウェア 申込書</t>
    <phoneticPr fontId="2"/>
  </si>
  <si>
    <t>Tシャツ総枚数</t>
    <rPh sb="4" eb="7">
      <t>ソウマイスウ</t>
    </rPh>
    <phoneticPr fontId="2"/>
  </si>
  <si>
    <t>Tシャツ</t>
    <phoneticPr fontId="2"/>
  </si>
  <si>
    <t>ロングTシャツ</t>
    <phoneticPr fontId="2"/>
  </si>
  <si>
    <t>スウェットシャツ</t>
    <phoneticPr fontId="2"/>
  </si>
  <si>
    <t>ロングTシャツ総枚数</t>
    <rPh sb="7" eb="10">
      <t>ソウマイスウ</t>
    </rPh>
    <phoneticPr fontId="2"/>
  </si>
  <si>
    <t>スウェットシャツ総枚数</t>
    <rPh sb="8" eb="11">
      <t>ソウマイスウ</t>
    </rPh>
    <phoneticPr fontId="2"/>
  </si>
  <si>
    <t xml:space="preserve"> 4/13(水) - 4/22(金)AM必着</t>
    <rPh sb="16" eb="17">
      <t>キン</t>
    </rPh>
    <phoneticPr fontId="2"/>
  </si>
  <si>
    <t xml:space="preserve"> 6/6(月) - 6/15(水)AM必着</t>
    <rPh sb="5" eb="6">
      <t>ゲツ</t>
    </rPh>
    <rPh sb="15" eb="16">
      <t>スイ</t>
    </rPh>
    <phoneticPr fontId="2"/>
  </si>
  <si>
    <t>初回申込分支払期日</t>
    <rPh sb="0" eb="2">
      <t>ショカイ</t>
    </rPh>
    <rPh sb="2" eb="4">
      <t>モウシコミ</t>
    </rPh>
    <rPh sb="4" eb="5">
      <t>ブン</t>
    </rPh>
    <rPh sb="5" eb="9">
      <t>シハライキジツ</t>
    </rPh>
    <phoneticPr fontId="2"/>
  </si>
  <si>
    <t>　5/16（月）</t>
    <rPh sb="6" eb="7">
      <t>ゲツ</t>
    </rPh>
    <phoneticPr fontId="2"/>
  </si>
  <si>
    <t>第２回申込分支払期日</t>
    <rPh sb="6" eb="10">
      <t>シハライキジツ</t>
    </rPh>
    <phoneticPr fontId="2"/>
  </si>
  <si>
    <t xml:space="preserve"> 7/8（金）</t>
    <rPh sb="5" eb="6">
      <t>キン</t>
    </rPh>
    <phoneticPr fontId="2"/>
  </si>
  <si>
    <t>SP-YHDT-004/バーガンディー</t>
    <phoneticPr fontId="2"/>
  </si>
  <si>
    <t>SP-YHDT-005/ ホワイト</t>
    <phoneticPr fontId="2"/>
  </si>
  <si>
    <t>SP-YHDLT-003/ ホワイト</t>
    <phoneticPr fontId="2"/>
  </si>
  <si>
    <t>SP-YHSS-003/ ホワイト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</si>
</sst>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&quot;¥&quot;#,##0_);[Red]\(&quot;¥&quot;#,##0\)"/>
    <numFmt numFmtId="177" formatCode="0\ &quot;枚&quot;"/>
    <numFmt numFmtId="178" formatCode="###\ &quot;枚&quot;"/>
  </numFmts>
  <fonts count="4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8"/>
      <color theme="1" tint="0.34998626667073579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3"/>
      <color rgb="FFFF0000"/>
      <name val="メイリオ"/>
      <family val="3"/>
      <charset val="128"/>
    </font>
    <font>
      <b/>
      <sz val="11"/>
      <name val="メイリオ"/>
      <family val="3"/>
      <charset val="128"/>
    </font>
    <font>
      <b/>
      <sz val="11"/>
      <color theme="0" tint="-4.9989318521683403E-2"/>
      <name val="メイリオ"/>
      <family val="3"/>
      <charset val="128"/>
    </font>
    <font>
      <sz val="1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sz val="13"/>
      <color rgb="FFFF0000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12"/>
      <name val="メイリオ"/>
      <family val="3"/>
      <charset val="128"/>
    </font>
    <font>
      <b/>
      <sz val="13"/>
      <name val="メイリオ"/>
      <family val="3"/>
      <charset val="128"/>
    </font>
    <font>
      <sz val="8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b/>
      <sz val="18"/>
      <name val="メイリオ"/>
      <family val="3"/>
      <charset val="128"/>
    </font>
    <font>
      <b/>
      <sz val="16"/>
      <name val="メイリオ"/>
      <family val="3"/>
      <charset val="128"/>
    </font>
    <font>
      <sz val="6"/>
      <name val="メイリオ"/>
      <family val="3"/>
      <charset val="128"/>
    </font>
    <font>
      <u/>
      <sz val="12"/>
      <name val="游ゴシック"/>
      <family val="2"/>
      <charset val="128"/>
      <scheme val="minor"/>
    </font>
    <font>
      <sz val="14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26"/>
      <color theme="1" tint="0.34998626667073579"/>
      <name val="メイリオ"/>
      <family val="3"/>
      <charset val="128"/>
    </font>
    <font>
      <u/>
      <sz val="13"/>
      <color theme="10"/>
      <name val="游ゴシック"/>
      <family val="2"/>
      <charset val="128"/>
      <scheme val="minor"/>
    </font>
    <font>
      <b/>
      <sz val="24"/>
      <color theme="1" tint="0.34998626667073579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54"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rgb="FFFF0000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4" fillId="0" borderId="0" xfId="0" applyFont="1" applyBorder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6" fillId="0" borderId="0" xfId="0" quotePrefix="1" applyFont="1" applyBorder="1" applyProtection="1">
      <alignment vertical="center"/>
    </xf>
    <xf numFmtId="0" fontId="4" fillId="2" borderId="2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176" fontId="15" fillId="0" borderId="36" xfId="1" applyNumberFormat="1" applyFont="1" applyBorder="1" applyAlignment="1" applyProtection="1">
      <alignment horizontal="center" vertical="center"/>
    </xf>
    <xf numFmtId="176" fontId="15" fillId="0" borderId="32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Protection="1">
      <alignment vertical="center"/>
    </xf>
    <xf numFmtId="56" fontId="10" fillId="0" borderId="0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56" fontId="10" fillId="0" borderId="0" xfId="0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42" fontId="12" fillId="0" borderId="20" xfId="1" applyNumberFormat="1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6" fillId="0" borderId="0" xfId="0" applyFont="1" applyBorder="1" applyProtection="1">
      <alignment vertical="center"/>
    </xf>
    <xf numFmtId="0" fontId="16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/>
    </xf>
    <xf numFmtId="0" fontId="4" fillId="0" borderId="47" xfId="0" applyFont="1" applyBorder="1" applyAlignment="1" applyProtection="1">
      <alignment horizontal="center"/>
    </xf>
    <xf numFmtId="176" fontId="15" fillId="0" borderId="36" xfId="1" applyNumberFormat="1" applyFont="1" applyFill="1" applyBorder="1" applyAlignment="1" applyProtection="1">
      <alignment horizontal="center" vertical="center"/>
    </xf>
    <xf numFmtId="176" fontId="15" fillId="0" borderId="32" xfId="0" applyNumberFormat="1" applyFont="1" applyFill="1" applyBorder="1" applyAlignment="1" applyProtection="1">
      <alignment horizontal="center" vertical="center"/>
    </xf>
    <xf numFmtId="42" fontId="11" fillId="0" borderId="0" xfId="1" applyNumberFormat="1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76" fontId="15" fillId="0" borderId="0" xfId="1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177" fontId="11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76" fontId="15" fillId="0" borderId="0" xfId="1" applyNumberFormat="1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78" fontId="11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4" xfId="0" applyFont="1" applyBorder="1" applyProtection="1">
      <alignment vertical="center"/>
    </xf>
    <xf numFmtId="0" fontId="4" fillId="0" borderId="4" xfId="0" applyFont="1" applyBorder="1" applyAlignment="1" applyProtection="1">
      <alignment horizontal="right" vertical="center"/>
    </xf>
    <xf numFmtId="0" fontId="5" fillId="0" borderId="20" xfId="0" applyFont="1" applyBorder="1" applyAlignment="1" applyProtection="1">
      <alignment horizontal="center" vertical="center"/>
    </xf>
    <xf numFmtId="42" fontId="11" fillId="0" borderId="20" xfId="1" applyNumberFormat="1" applyFont="1" applyBorder="1" applyAlignment="1" applyProtection="1">
      <alignment vertical="center"/>
    </xf>
    <xf numFmtId="176" fontId="9" fillId="0" borderId="0" xfId="0" applyNumberFormat="1" applyFont="1" applyBorder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5" fillId="0" borderId="50" xfId="0" applyFont="1" applyBorder="1" applyAlignment="1" applyProtection="1">
      <alignment horizontal="center" vertical="center"/>
    </xf>
    <xf numFmtId="42" fontId="11" fillId="0" borderId="50" xfId="1" applyNumberFormat="1" applyFont="1" applyBorder="1" applyAlignment="1" applyProtection="1">
      <alignment vertical="center"/>
    </xf>
    <xf numFmtId="42" fontId="11" fillId="0" borderId="6" xfId="1" applyNumberFormat="1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42" fontId="11" fillId="0" borderId="0" xfId="1" applyNumberFormat="1" applyFont="1" applyFill="1" applyBorder="1" applyAlignment="1" applyProtection="1">
      <alignment vertical="center"/>
    </xf>
    <xf numFmtId="178" fontId="11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178" fontId="23" fillId="0" borderId="0" xfId="0" applyNumberFormat="1" applyFont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/>
    </xf>
    <xf numFmtId="42" fontId="23" fillId="0" borderId="0" xfId="1" applyNumberFormat="1" applyFont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42" fontId="23" fillId="0" borderId="20" xfId="1" applyNumberFormat="1" applyFont="1" applyBorder="1" applyAlignment="1" applyProtection="1">
      <alignment vertical="center"/>
    </xf>
    <xf numFmtId="42" fontId="23" fillId="0" borderId="50" xfId="1" applyNumberFormat="1" applyFont="1" applyBorder="1" applyAlignment="1" applyProtection="1">
      <alignment vertical="center"/>
    </xf>
    <xf numFmtId="42" fontId="12" fillId="0" borderId="0" xfId="1" applyNumberFormat="1" applyFont="1" applyBorder="1" applyAlignment="1" applyProtection="1"/>
    <xf numFmtId="56" fontId="4" fillId="0" borderId="0" xfId="0" applyNumberFormat="1" applyFont="1" applyProtection="1">
      <alignment vertical="center"/>
    </xf>
    <xf numFmtId="177" fontId="23" fillId="0" borderId="6" xfId="1" applyNumberFormat="1" applyFont="1" applyBorder="1" applyAlignment="1" applyProtection="1">
      <alignment horizontal="center" vertical="center"/>
    </xf>
    <xf numFmtId="177" fontId="23" fillId="0" borderId="6" xfId="1" applyNumberFormat="1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21" xfId="0" applyFont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Protection="1">
      <alignment vertical="center"/>
    </xf>
    <xf numFmtId="0" fontId="26" fillId="0" borderId="0" xfId="0" applyFont="1" applyFill="1" applyBorder="1" applyProtection="1">
      <alignment vertical="center"/>
    </xf>
    <xf numFmtId="56" fontId="19" fillId="0" borderId="0" xfId="0" applyNumberFormat="1" applyFont="1" applyFill="1" applyBorder="1" applyAlignment="1" applyProtection="1">
      <alignment vertical="center"/>
    </xf>
    <xf numFmtId="56" fontId="19" fillId="0" borderId="0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center"/>
    </xf>
    <xf numFmtId="42" fontId="33" fillId="0" borderId="0" xfId="1" applyNumberFormat="1" applyFont="1" applyFill="1" applyBorder="1" applyAlignment="1" applyProtection="1"/>
    <xf numFmtId="0" fontId="30" fillId="0" borderId="0" xfId="0" applyFont="1" applyFill="1" applyBorder="1" applyProtection="1">
      <alignment vertical="center"/>
    </xf>
    <xf numFmtId="0" fontId="21" fillId="0" borderId="0" xfId="0" applyFont="1" applyFill="1" applyBorder="1" applyAlignment="1" applyProtection="1">
      <alignment horizontal="right" vertical="center"/>
    </xf>
    <xf numFmtId="42" fontId="31" fillId="0" borderId="0" xfId="1" applyNumberFormat="1" applyFont="1" applyFill="1" applyBorder="1" applyAlignment="1" applyProtection="1">
      <alignment vertical="center"/>
    </xf>
    <xf numFmtId="176" fontId="28" fillId="0" borderId="0" xfId="1" applyNumberFormat="1" applyFont="1" applyFill="1" applyBorder="1" applyAlignment="1" applyProtection="1">
      <alignment horizontal="center" vertical="center"/>
    </xf>
    <xf numFmtId="176" fontId="28" fillId="0" borderId="0" xfId="0" applyNumberFormat="1" applyFont="1" applyFill="1" applyBorder="1" applyAlignment="1" applyProtection="1">
      <alignment horizontal="center" vertical="center"/>
    </xf>
    <xf numFmtId="176" fontId="34" fillId="0" borderId="0" xfId="0" applyNumberFormat="1" applyFont="1" applyFill="1" applyBorder="1" applyProtection="1">
      <alignment vertical="center"/>
    </xf>
    <xf numFmtId="176" fontId="30" fillId="0" borderId="0" xfId="0" applyNumberFormat="1" applyFont="1" applyFill="1" applyBorder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4" fillId="0" borderId="20" xfId="0" applyFont="1" applyBorder="1" applyProtection="1">
      <alignment vertical="center"/>
    </xf>
    <xf numFmtId="177" fontId="12" fillId="0" borderId="20" xfId="1" applyNumberFormat="1" applyFont="1" applyBorder="1" applyAlignment="1" applyProtection="1"/>
    <xf numFmtId="0" fontId="4" fillId="0" borderId="4" xfId="0" applyFont="1" applyBorder="1" applyAlignment="1" applyProtection="1">
      <alignment vertical="center"/>
    </xf>
    <xf numFmtId="42" fontId="11" fillId="0" borderId="4" xfId="1" applyNumberFormat="1" applyFont="1" applyBorder="1" applyAlignment="1" applyProtection="1">
      <alignment vertical="center"/>
    </xf>
    <xf numFmtId="176" fontId="15" fillId="0" borderId="38" xfId="0" applyNumberFormat="1" applyFont="1" applyFill="1" applyBorder="1" applyAlignment="1" applyProtection="1">
      <alignment vertical="center"/>
    </xf>
    <xf numFmtId="0" fontId="4" fillId="0" borderId="0" xfId="0" applyFont="1" applyFill="1" applyProtection="1">
      <alignment vertical="center"/>
    </xf>
    <xf numFmtId="0" fontId="16" fillId="0" borderId="0" xfId="0" applyFont="1" applyFill="1" applyProtection="1">
      <alignment vertical="center"/>
    </xf>
    <xf numFmtId="0" fontId="4" fillId="0" borderId="20" xfId="0" applyFont="1" applyBorder="1" applyAlignment="1" applyProtection="1">
      <alignment horizontal="center"/>
    </xf>
    <xf numFmtId="0" fontId="23" fillId="0" borderId="35" xfId="0" applyFont="1" applyBorder="1" applyAlignment="1" applyProtection="1">
      <alignment horizontal="center" vertical="center"/>
    </xf>
    <xf numFmtId="0" fontId="23" fillId="0" borderId="36" xfId="0" applyFont="1" applyBorder="1" applyAlignment="1" applyProtection="1">
      <alignment horizontal="center" vertical="center"/>
    </xf>
    <xf numFmtId="0" fontId="23" fillId="0" borderId="47" xfId="0" applyFont="1" applyBorder="1" applyAlignment="1" applyProtection="1">
      <alignment horizontal="center" vertical="center"/>
    </xf>
    <xf numFmtId="0" fontId="23" fillId="0" borderId="32" xfId="0" applyFont="1" applyBorder="1" applyAlignment="1" applyProtection="1">
      <alignment horizontal="center" vertical="center"/>
    </xf>
    <xf numFmtId="0" fontId="23" fillId="0" borderId="29" xfId="0" applyFont="1" applyBorder="1" applyAlignment="1" applyProtection="1">
      <alignment horizontal="center" vertical="center"/>
    </xf>
    <xf numFmtId="0" fontId="23" fillId="0" borderId="30" xfId="0" applyFont="1" applyBorder="1" applyAlignment="1" applyProtection="1">
      <alignment horizontal="center" vertical="center"/>
    </xf>
    <xf numFmtId="38" fontId="23" fillId="0" borderId="30" xfId="1" applyFont="1" applyBorder="1" applyAlignment="1" applyProtection="1">
      <alignment horizontal="center" vertical="center"/>
    </xf>
    <xf numFmtId="38" fontId="23" fillId="0" borderId="34" xfId="1" applyFont="1" applyBorder="1" applyAlignment="1" applyProtection="1">
      <alignment horizontal="center" vertical="center"/>
    </xf>
    <xf numFmtId="38" fontId="23" fillId="0" borderId="36" xfId="1" applyFont="1" applyBorder="1" applyAlignment="1" applyProtection="1">
      <alignment horizontal="center" vertical="center"/>
    </xf>
    <xf numFmtId="38" fontId="23" fillId="0" borderId="37" xfId="1" applyFont="1" applyBorder="1" applyAlignment="1" applyProtection="1">
      <alignment horizontal="center" vertical="center"/>
    </xf>
    <xf numFmtId="0" fontId="23" fillId="0" borderId="37" xfId="0" applyFont="1" applyBorder="1" applyAlignment="1" applyProtection="1">
      <alignment horizontal="center" vertical="center"/>
    </xf>
    <xf numFmtId="0" fontId="39" fillId="0" borderId="36" xfId="2" applyFont="1" applyBorder="1" applyAlignment="1" applyProtection="1">
      <alignment horizontal="center" vertical="center"/>
    </xf>
    <xf numFmtId="0" fontId="39" fillId="0" borderId="37" xfId="2" applyFont="1" applyBorder="1" applyAlignment="1" applyProtection="1">
      <alignment horizontal="center" vertical="center"/>
    </xf>
    <xf numFmtId="0" fontId="39" fillId="0" borderId="32" xfId="2" applyFont="1" applyBorder="1" applyAlignment="1" applyProtection="1">
      <alignment horizontal="center" vertical="center"/>
    </xf>
    <xf numFmtId="0" fontId="39" fillId="0" borderId="46" xfId="2" applyFont="1" applyBorder="1" applyAlignment="1" applyProtection="1">
      <alignment horizontal="center" vertical="center"/>
    </xf>
    <xf numFmtId="177" fontId="12" fillId="0" borderId="20" xfId="1" applyNumberFormat="1" applyFont="1" applyBorder="1" applyAlignment="1" applyProtection="1">
      <alignment horizontal="center"/>
    </xf>
    <xf numFmtId="0" fontId="40" fillId="0" borderId="0" xfId="0" applyFont="1" applyBorder="1" applyAlignment="1" applyProtection="1">
      <alignment horizontal="center"/>
    </xf>
    <xf numFmtId="0" fontId="40" fillId="0" borderId="4" xfId="0" applyFont="1" applyBorder="1" applyAlignment="1" applyProtection="1">
      <alignment horizontal="center"/>
    </xf>
    <xf numFmtId="0" fontId="11" fillId="0" borderId="48" xfId="0" applyFont="1" applyFill="1" applyBorder="1" applyAlignment="1" applyProtection="1">
      <alignment horizontal="center" vertical="center"/>
    </xf>
    <xf numFmtId="0" fontId="11" fillId="0" borderId="49" xfId="0" applyFont="1" applyFill="1" applyBorder="1" applyAlignment="1" applyProtection="1">
      <alignment horizontal="center" vertical="center"/>
    </xf>
    <xf numFmtId="176" fontId="15" fillId="0" borderId="37" xfId="1" applyNumberFormat="1" applyFont="1" applyBorder="1" applyAlignment="1" applyProtection="1">
      <alignment horizontal="center" vertical="center"/>
    </xf>
    <xf numFmtId="176" fontId="15" fillId="0" borderId="28" xfId="1" applyNumberFormat="1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11" fillId="0" borderId="34" xfId="0" applyFont="1" applyFill="1" applyBorder="1" applyAlignment="1" applyProtection="1">
      <alignment horizontal="center" vertical="center"/>
    </xf>
    <xf numFmtId="0" fontId="11" fillId="0" borderId="40" xfId="0" applyFont="1" applyFill="1" applyBorder="1" applyAlignment="1" applyProtection="1">
      <alignment horizontal="center" vertical="center"/>
    </xf>
    <xf numFmtId="0" fontId="11" fillId="0" borderId="37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177" fontId="11" fillId="0" borderId="30" xfId="0" applyNumberFormat="1" applyFont="1" applyBorder="1" applyAlignment="1" applyProtection="1">
      <alignment horizontal="center" vertical="center"/>
    </xf>
    <xf numFmtId="177" fontId="11" fillId="0" borderId="31" xfId="0" applyNumberFormat="1" applyFont="1" applyBorder="1" applyAlignment="1" applyProtection="1">
      <alignment horizontal="center" vertical="center"/>
    </xf>
    <xf numFmtId="177" fontId="11" fillId="0" borderId="36" xfId="0" applyNumberFormat="1" applyFont="1" applyBorder="1" applyAlignment="1" applyProtection="1">
      <alignment horizontal="center" vertical="center"/>
    </xf>
    <xf numFmtId="177" fontId="11" fillId="0" borderId="39" xfId="0" applyNumberFormat="1" applyFont="1" applyBorder="1" applyAlignment="1" applyProtection="1">
      <alignment horizontal="center" vertical="center"/>
    </xf>
    <xf numFmtId="0" fontId="21" fillId="2" borderId="50" xfId="0" applyFont="1" applyFill="1" applyBorder="1" applyAlignment="1" applyProtection="1">
      <alignment horizontal="center" vertical="center"/>
    </xf>
    <xf numFmtId="42" fontId="23" fillId="0" borderId="50" xfId="1" applyNumberFormat="1" applyFont="1" applyBorder="1" applyAlignment="1" applyProtection="1">
      <alignment horizontal="center" vertical="center"/>
    </xf>
    <xf numFmtId="0" fontId="11" fillId="0" borderId="30" xfId="0" applyFont="1" applyFill="1" applyBorder="1" applyAlignment="1" applyProtection="1">
      <alignment horizontal="center" vertical="center"/>
    </xf>
    <xf numFmtId="0" fontId="11" fillId="0" borderId="36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8" fillId="2" borderId="42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22" fillId="0" borderId="34" xfId="0" applyFont="1" applyBorder="1" applyAlignment="1" applyProtection="1">
      <alignment horizontal="center" vertical="center"/>
    </xf>
    <xf numFmtId="0" fontId="22" fillId="0" borderId="40" xfId="0" applyFont="1" applyBorder="1" applyAlignment="1" applyProtection="1">
      <alignment horizontal="center" vertical="center"/>
    </xf>
    <xf numFmtId="0" fontId="22" fillId="0" borderId="37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22" fillId="0" borderId="46" xfId="0" applyFont="1" applyBorder="1" applyAlignment="1" applyProtection="1">
      <alignment horizontal="center" vertical="center"/>
    </xf>
    <xf numFmtId="0" fontId="22" fillId="0" borderId="4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38" fontId="5" fillId="0" borderId="15" xfId="1" applyFont="1" applyBorder="1" applyAlignment="1" applyProtection="1">
      <alignment horizontal="left" vertical="center"/>
    </xf>
    <xf numFmtId="38" fontId="5" fillId="0" borderId="16" xfId="1" applyFont="1" applyBorder="1" applyAlignment="1" applyProtection="1">
      <alignment horizontal="left" vertical="center"/>
    </xf>
    <xf numFmtId="38" fontId="5" fillId="0" borderId="18" xfId="1" applyFont="1" applyBorder="1" applyAlignment="1" applyProtection="1">
      <alignment horizontal="left" vertical="center"/>
    </xf>
    <xf numFmtId="38" fontId="5" fillId="0" borderId="19" xfId="1" applyFont="1" applyBorder="1" applyAlignment="1" applyProtection="1">
      <alignment horizontal="left" vertical="center"/>
    </xf>
    <xf numFmtId="176" fontId="15" fillId="0" borderId="46" xfId="0" applyNumberFormat="1" applyFont="1" applyBorder="1" applyAlignment="1" applyProtection="1">
      <alignment horizontal="center" vertical="center"/>
    </xf>
    <xf numFmtId="176" fontId="15" fillId="0" borderId="41" xfId="0" applyNumberFormat="1" applyFont="1" applyBorder="1" applyAlignment="1" applyProtection="1">
      <alignment horizontal="center" vertical="center"/>
    </xf>
    <xf numFmtId="176" fontId="4" fillId="0" borderId="46" xfId="0" applyNumberFormat="1" applyFont="1" applyBorder="1" applyAlignment="1" applyProtection="1">
      <alignment horizontal="center" vertical="center"/>
    </xf>
    <xf numFmtId="176" fontId="4" fillId="0" borderId="19" xfId="0" applyNumberFormat="1" applyFont="1" applyBorder="1" applyAlignment="1" applyProtection="1">
      <alignment horizontal="center" vertical="center"/>
    </xf>
    <xf numFmtId="0" fontId="11" fillId="0" borderId="43" xfId="0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</xf>
    <xf numFmtId="0" fontId="11" fillId="0" borderId="27" xfId="0" applyFont="1" applyFill="1" applyBorder="1" applyAlignment="1" applyProtection="1">
      <alignment horizontal="center" vertical="center"/>
    </xf>
    <xf numFmtId="177" fontId="11" fillId="0" borderId="43" xfId="0" applyNumberFormat="1" applyFont="1" applyBorder="1" applyAlignment="1" applyProtection="1">
      <alignment horizontal="center" vertical="center"/>
    </xf>
    <xf numFmtId="177" fontId="11" fillId="0" borderId="44" xfId="0" applyNumberFormat="1" applyFont="1" applyBorder="1" applyAlignment="1" applyProtection="1">
      <alignment horizontal="center" vertical="center"/>
    </xf>
    <xf numFmtId="177" fontId="11" fillId="0" borderId="26" xfId="0" applyNumberFormat="1" applyFont="1" applyBorder="1" applyAlignment="1" applyProtection="1">
      <alignment horizontal="center" vertical="center"/>
    </xf>
    <xf numFmtId="177" fontId="11" fillId="0" borderId="7" xfId="0" applyNumberFormat="1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38" fontId="29" fillId="0" borderId="0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35" fillId="0" borderId="0" xfId="2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/>
    </xf>
    <xf numFmtId="38" fontId="21" fillId="0" borderId="0" xfId="1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center" vertical="center"/>
    </xf>
    <xf numFmtId="176" fontId="4" fillId="0" borderId="32" xfId="0" applyNumberFormat="1" applyFont="1" applyBorder="1" applyAlignment="1" applyProtection="1">
      <alignment horizontal="center" vertical="center"/>
    </xf>
    <xf numFmtId="176" fontId="4" fillId="0" borderId="33" xfId="0" applyNumberFormat="1" applyFont="1" applyBorder="1" applyAlignment="1" applyProtection="1">
      <alignment horizontal="center" vertical="center"/>
    </xf>
    <xf numFmtId="176" fontId="28" fillId="0" borderId="0" xfId="0" applyNumberFormat="1" applyFont="1" applyFill="1" applyBorder="1" applyAlignment="1" applyProtection="1">
      <alignment horizontal="center" vertical="center"/>
    </xf>
    <xf numFmtId="176" fontId="21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11" fillId="3" borderId="30" xfId="0" applyFont="1" applyFill="1" applyBorder="1" applyAlignment="1" applyProtection="1">
      <alignment horizontal="center" vertical="center"/>
      <protection locked="0"/>
    </xf>
    <xf numFmtId="0" fontId="11" fillId="3" borderId="36" xfId="0" applyFont="1" applyFill="1" applyBorder="1" applyAlignment="1" applyProtection="1">
      <alignment horizontal="center" vertical="center"/>
      <protection locked="0"/>
    </xf>
    <xf numFmtId="0" fontId="11" fillId="3" borderId="43" xfId="0" applyFont="1" applyFill="1" applyBorder="1" applyAlignment="1" applyProtection="1">
      <alignment horizontal="center" vertical="center"/>
      <protection locked="0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3" borderId="26" xfId="0" applyFont="1" applyFill="1" applyBorder="1" applyAlignment="1" applyProtection="1">
      <alignment horizontal="center" vertical="center"/>
      <protection locked="0"/>
    </xf>
    <xf numFmtId="0" fontId="11" fillId="3" borderId="2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177" fontId="31" fillId="0" borderId="0" xfId="0" applyNumberFormat="1" applyFont="1" applyFill="1" applyBorder="1" applyAlignment="1" applyProtection="1">
      <alignment horizontal="center" vertical="center"/>
    </xf>
    <xf numFmtId="176" fontId="28" fillId="0" borderId="0" xfId="1" applyNumberFormat="1" applyFont="1" applyFill="1" applyBorder="1" applyAlignment="1" applyProtection="1">
      <alignment horizontal="center" vertical="center"/>
    </xf>
    <xf numFmtId="0" fontId="20" fillId="4" borderId="5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1" fillId="2" borderId="20" xfId="0" applyFont="1" applyFill="1" applyBorder="1" applyAlignment="1" applyProtection="1">
      <alignment horizontal="center" vertical="center"/>
    </xf>
    <xf numFmtId="176" fontId="23" fillId="0" borderId="20" xfId="1" applyNumberFormat="1" applyFont="1" applyBorder="1" applyAlignment="1" applyProtection="1">
      <alignment horizontal="center" vertical="center"/>
    </xf>
    <xf numFmtId="42" fontId="23" fillId="0" borderId="20" xfId="1" applyNumberFormat="1" applyFont="1" applyBorder="1" applyAlignment="1" applyProtection="1">
      <alignment horizontal="center" vertical="center"/>
    </xf>
    <xf numFmtId="42" fontId="24" fillId="0" borderId="20" xfId="1" applyNumberFormat="1" applyFont="1" applyBorder="1" applyAlignment="1" applyProtection="1">
      <alignment horizontal="center" vertical="center"/>
    </xf>
    <xf numFmtId="0" fontId="20" fillId="4" borderId="6" xfId="0" applyFont="1" applyFill="1" applyBorder="1" applyAlignment="1" applyProtection="1">
      <alignment horizontal="center" vertical="center"/>
    </xf>
    <xf numFmtId="177" fontId="23" fillId="0" borderId="6" xfId="1" applyNumberFormat="1" applyFont="1" applyBorder="1" applyAlignment="1" applyProtection="1">
      <alignment horizontal="center" vertical="center"/>
    </xf>
    <xf numFmtId="42" fontId="11" fillId="0" borderId="0" xfId="1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11" fillId="3" borderId="48" xfId="0" applyFont="1" applyFill="1" applyBorder="1" applyAlignment="1" applyProtection="1">
      <alignment horizontal="center" vertical="center"/>
      <protection locked="0"/>
    </xf>
    <xf numFmtId="0" fontId="11" fillId="3" borderId="49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177" fontId="22" fillId="0" borderId="6" xfId="1" applyNumberFormat="1" applyFont="1" applyBorder="1" applyAlignment="1" applyProtection="1">
      <alignment horizontal="center" vertical="center"/>
    </xf>
    <xf numFmtId="42" fontId="17" fillId="0" borderId="0" xfId="1" applyNumberFormat="1" applyFont="1" applyBorder="1" applyAlignment="1" applyProtection="1">
      <alignment horizontal="center"/>
    </xf>
    <xf numFmtId="42" fontId="17" fillId="0" borderId="20" xfId="1" applyNumberFormat="1" applyFont="1" applyBorder="1" applyAlignment="1" applyProtection="1">
      <alignment horizontal="center"/>
    </xf>
    <xf numFmtId="42" fontId="12" fillId="0" borderId="0" xfId="1" applyNumberFormat="1" applyFont="1" applyBorder="1" applyAlignment="1" applyProtection="1">
      <alignment horizontal="center"/>
    </xf>
    <xf numFmtId="42" fontId="12" fillId="0" borderId="20" xfId="1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20" xfId="0" applyFont="1" applyBorder="1" applyAlignment="1" applyProtection="1">
      <alignment horizontal="center"/>
    </xf>
    <xf numFmtId="42" fontId="31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51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51" xfId="0" applyFont="1" applyBorder="1" applyAlignment="1" applyProtection="1">
      <alignment horizontal="left" vertical="center"/>
    </xf>
    <xf numFmtId="178" fontId="31" fillId="0" borderId="0" xfId="0" applyNumberFormat="1" applyFont="1" applyFill="1" applyBorder="1" applyAlignment="1" applyProtection="1">
      <alignment horizontal="center" vertical="center"/>
    </xf>
    <xf numFmtId="176" fontId="17" fillId="0" borderId="20" xfId="1" applyNumberFormat="1" applyFont="1" applyBorder="1" applyAlignment="1" applyProtection="1">
      <alignment horizontal="center"/>
    </xf>
    <xf numFmtId="42" fontId="32" fillId="0" borderId="0" xfId="1" applyNumberFormat="1" applyFont="1" applyFill="1" applyBorder="1" applyAlignment="1" applyProtection="1">
      <alignment horizontal="center"/>
    </xf>
    <xf numFmtId="0" fontId="38" fillId="0" borderId="0" xfId="0" applyFont="1" applyBorder="1" applyAlignment="1" applyProtection="1">
      <alignment horizontal="center"/>
    </xf>
    <xf numFmtId="0" fontId="38" fillId="0" borderId="4" xfId="0" applyFont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38" xfId="0" applyFont="1" applyFill="1" applyBorder="1" applyAlignment="1" applyProtection="1">
      <alignment horizontal="right" vertical="center"/>
    </xf>
    <xf numFmtId="0" fontId="4" fillId="3" borderId="34" xfId="0" applyFont="1" applyFill="1" applyBorder="1" applyAlignment="1" applyProtection="1">
      <alignment horizontal="center" vertical="center"/>
      <protection locked="0"/>
    </xf>
    <xf numFmtId="0" fontId="4" fillId="3" borderId="46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0" fontId="5" fillId="3" borderId="38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45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5" fillId="3" borderId="45" xfId="0" applyFont="1" applyFill="1" applyBorder="1" applyAlignment="1" applyProtection="1">
      <alignment horizontal="center"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0" fontId="4" fillId="3" borderId="32" xfId="0" applyFont="1" applyFill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3" borderId="48" xfId="0" applyFont="1" applyFill="1" applyBorder="1" applyAlignment="1" applyProtection="1">
      <alignment horizontal="center" vertical="center"/>
      <protection locked="0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right" vertical="center"/>
    </xf>
    <xf numFmtId="0" fontId="14" fillId="0" borderId="19" xfId="0" applyFont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left" vertical="center"/>
    </xf>
    <xf numFmtId="0" fontId="14" fillId="0" borderId="18" xfId="0" applyFont="1" applyFill="1" applyBorder="1" applyAlignment="1" applyProtection="1">
      <alignment horizontal="right" vertical="center"/>
    </xf>
    <xf numFmtId="0" fontId="14" fillId="0" borderId="19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4" fillId="0" borderId="15" xfId="1" applyNumberFormat="1" applyFont="1" applyFill="1" applyBorder="1" applyAlignment="1" applyProtection="1">
      <alignment horizontal="left" vertical="center"/>
    </xf>
    <xf numFmtId="0" fontId="4" fillId="0" borderId="16" xfId="1" applyNumberFormat="1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right" vertical="center"/>
    </xf>
    <xf numFmtId="0" fontId="4" fillId="3" borderId="18" xfId="0" applyFont="1" applyFill="1" applyBorder="1" applyAlignment="1" applyProtection="1">
      <alignment horizontal="left" vertical="center"/>
      <protection locked="0"/>
    </xf>
    <xf numFmtId="0" fontId="4" fillId="3" borderId="46" xfId="0" applyFont="1" applyFill="1" applyBorder="1" applyAlignment="1" applyProtection="1">
      <alignment horizontal="left" vertical="center"/>
      <protection locked="0"/>
    </xf>
    <xf numFmtId="0" fontId="4" fillId="3" borderId="37" xfId="0" applyFont="1" applyFill="1" applyBorder="1" applyAlignment="1" applyProtection="1">
      <alignment horizontal="left" vertical="center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4" fillId="3" borderId="28" xfId="0" applyFont="1" applyFill="1" applyBorder="1" applyAlignment="1" applyProtection="1">
      <alignment horizontal="left" vertical="center"/>
      <protection locked="0"/>
    </xf>
    <xf numFmtId="38" fontId="4" fillId="0" borderId="37" xfId="1" applyFont="1" applyBorder="1" applyAlignment="1" applyProtection="1">
      <alignment horizontal="center"/>
    </xf>
    <xf numFmtId="38" fontId="4" fillId="0" borderId="28" xfId="1" applyFont="1" applyBorder="1" applyAlignment="1" applyProtection="1">
      <alignment horizontal="center"/>
    </xf>
    <xf numFmtId="0" fontId="4" fillId="3" borderId="37" xfId="1" applyNumberFormat="1" applyFont="1" applyFill="1" applyBorder="1" applyAlignment="1" applyProtection="1">
      <alignment horizontal="left" vertical="center"/>
      <protection locked="0"/>
    </xf>
    <xf numFmtId="0" fontId="4" fillId="3" borderId="15" xfId="1" applyNumberFormat="1" applyFont="1" applyFill="1" applyBorder="1" applyAlignment="1" applyProtection="1">
      <alignment horizontal="left" vertical="center"/>
      <protection locked="0"/>
    </xf>
    <xf numFmtId="0" fontId="4" fillId="3" borderId="16" xfId="1" applyNumberFormat="1" applyFont="1" applyFill="1" applyBorder="1" applyAlignment="1" applyProtection="1">
      <alignment horizontal="left" vertical="center"/>
      <protection locked="0"/>
    </xf>
    <xf numFmtId="0" fontId="4" fillId="3" borderId="36" xfId="0" applyFont="1" applyFill="1" applyBorder="1" applyAlignment="1" applyProtection="1">
      <alignment horizontal="left" vertical="center"/>
      <protection locked="0"/>
    </xf>
    <xf numFmtId="38" fontId="4" fillId="0" borderId="36" xfId="1" applyFont="1" applyBorder="1" applyAlignment="1" applyProtection="1">
      <alignment horizontal="center"/>
    </xf>
    <xf numFmtId="38" fontId="21" fillId="0" borderId="0" xfId="1" applyFont="1" applyFill="1" applyBorder="1" applyAlignment="1" applyProtection="1">
      <alignment horizontal="left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left" vertical="center"/>
    </xf>
    <xf numFmtId="0" fontId="4" fillId="0" borderId="36" xfId="0" applyFont="1" applyFill="1" applyBorder="1" applyAlignment="1" applyProtection="1">
      <alignment horizontal="left" vertical="center"/>
    </xf>
    <xf numFmtId="0" fontId="4" fillId="0" borderId="37" xfId="0" applyFont="1" applyFill="1" applyBorder="1" applyAlignment="1" applyProtection="1">
      <alignment horizontal="left" vertical="center"/>
    </xf>
    <xf numFmtId="38" fontId="4" fillId="0" borderId="36" xfId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4" fillId="3" borderId="40" xfId="0" applyFont="1" applyFill="1" applyBorder="1" applyAlignment="1" applyProtection="1">
      <alignment horizontal="left" vertical="center"/>
      <protection locked="0"/>
    </xf>
    <xf numFmtId="0" fontId="4" fillId="3" borderId="30" xfId="0" applyFont="1" applyFill="1" applyBorder="1" applyAlignment="1" applyProtection="1">
      <alignment horizontal="left" vertical="center"/>
      <protection locked="0"/>
    </xf>
    <xf numFmtId="0" fontId="4" fillId="3" borderId="34" xfId="0" applyFont="1" applyFill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center"/>
    </xf>
    <xf numFmtId="0" fontId="4" fillId="0" borderId="4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 vertical="center"/>
    </xf>
    <xf numFmtId="0" fontId="4" fillId="0" borderId="40" xfId="0" applyFont="1" applyFill="1" applyBorder="1" applyAlignment="1" applyProtection="1">
      <alignment horizontal="left" vertical="center"/>
    </xf>
    <xf numFmtId="0" fontId="4" fillId="0" borderId="30" xfId="0" applyFont="1" applyFill="1" applyBorder="1" applyAlignment="1" applyProtection="1">
      <alignment horizontal="left" vertical="center"/>
    </xf>
    <xf numFmtId="0" fontId="4" fillId="0" borderId="34" xfId="0" applyFont="1" applyFill="1" applyBorder="1" applyAlignment="1" applyProtection="1">
      <alignment horizontal="left" vertical="center"/>
    </xf>
    <xf numFmtId="0" fontId="4" fillId="0" borderId="30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0" fontId="5" fillId="3" borderId="42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146816</xdr:colOff>
      <xdr:row>0</xdr:row>
      <xdr:rowOff>111890</xdr:rowOff>
    </xdr:from>
    <xdr:to>
      <xdr:col>35</xdr:col>
      <xdr:colOff>459979</xdr:colOff>
      <xdr:row>1</xdr:row>
      <xdr:rowOff>141361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0441" y="111890"/>
          <a:ext cx="1170413" cy="305696"/>
        </a:xfrm>
        <a:prstGeom prst="rect">
          <a:avLst/>
        </a:prstGeom>
        <a:noFill/>
      </xdr:spPr>
    </xdr:pic>
    <xdr:clientData/>
  </xdr:twoCellAnchor>
  <xdr:twoCellAnchor>
    <xdr:from>
      <xdr:col>19</xdr:col>
      <xdr:colOff>317200</xdr:colOff>
      <xdr:row>4</xdr:row>
      <xdr:rowOff>52177</xdr:rowOff>
    </xdr:from>
    <xdr:to>
      <xdr:col>21</xdr:col>
      <xdr:colOff>925675</xdr:colOff>
      <xdr:row>5</xdr:row>
      <xdr:rowOff>190500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194625" y="1242802"/>
          <a:ext cx="1894350" cy="3764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注 文 者 様 情 報 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</xdr:txBody>
    </xdr:sp>
    <xdr:clientData/>
  </xdr:twoCellAnchor>
  <xdr:twoCellAnchor editAs="oneCell">
    <xdr:from>
      <xdr:col>20</xdr:col>
      <xdr:colOff>239782</xdr:colOff>
      <xdr:row>20</xdr:row>
      <xdr:rowOff>70689</xdr:rowOff>
    </xdr:from>
    <xdr:to>
      <xdr:col>21</xdr:col>
      <xdr:colOff>391234</xdr:colOff>
      <xdr:row>23</xdr:row>
      <xdr:rowOff>161027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67"/>
        <a:stretch/>
      </xdr:blipFill>
      <xdr:spPr>
        <a:xfrm>
          <a:off x="10583932" y="5137989"/>
          <a:ext cx="970602" cy="919013"/>
        </a:xfrm>
        <a:prstGeom prst="rect">
          <a:avLst/>
        </a:prstGeom>
      </xdr:spPr>
    </xdr:pic>
    <xdr:clientData/>
  </xdr:twoCellAnchor>
  <xdr:twoCellAnchor editAs="oneCell">
    <xdr:from>
      <xdr:col>20</xdr:col>
      <xdr:colOff>237399</xdr:colOff>
      <xdr:row>40</xdr:row>
      <xdr:rowOff>112556</xdr:rowOff>
    </xdr:from>
    <xdr:to>
      <xdr:col>21</xdr:col>
      <xdr:colOff>387204</xdr:colOff>
      <xdr:row>43</xdr:row>
      <xdr:rowOff>167166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169"/>
        <a:stretch/>
      </xdr:blipFill>
      <xdr:spPr>
        <a:xfrm>
          <a:off x="10581549" y="10666256"/>
          <a:ext cx="968955" cy="900603"/>
        </a:xfrm>
        <a:prstGeom prst="rect">
          <a:avLst/>
        </a:prstGeom>
      </xdr:spPr>
    </xdr:pic>
    <xdr:clientData/>
  </xdr:twoCellAnchor>
  <xdr:twoCellAnchor editAs="oneCell">
    <xdr:from>
      <xdr:col>20</xdr:col>
      <xdr:colOff>239741</xdr:colOff>
      <xdr:row>35</xdr:row>
      <xdr:rowOff>102090</xdr:rowOff>
    </xdr:from>
    <xdr:to>
      <xdr:col>21</xdr:col>
      <xdr:colOff>408974</xdr:colOff>
      <xdr:row>38</xdr:row>
      <xdr:rowOff>163793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32"/>
        <a:stretch/>
      </xdr:blipFill>
      <xdr:spPr>
        <a:xfrm>
          <a:off x="10583891" y="9303240"/>
          <a:ext cx="988383" cy="899903"/>
        </a:xfrm>
        <a:prstGeom prst="rect">
          <a:avLst/>
        </a:prstGeom>
      </xdr:spPr>
    </xdr:pic>
    <xdr:clientData/>
  </xdr:twoCellAnchor>
  <xdr:twoCellAnchor editAs="oneCell">
    <xdr:from>
      <xdr:col>20</xdr:col>
      <xdr:colOff>242087</xdr:colOff>
      <xdr:row>30</xdr:row>
      <xdr:rowOff>60221</xdr:rowOff>
    </xdr:from>
    <xdr:to>
      <xdr:col>21</xdr:col>
      <xdr:colOff>409377</xdr:colOff>
      <xdr:row>33</xdr:row>
      <xdr:rowOff>142506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00"/>
        <a:stretch/>
      </xdr:blipFill>
      <xdr:spPr>
        <a:xfrm>
          <a:off x="10586237" y="7889771"/>
          <a:ext cx="986440" cy="920485"/>
        </a:xfrm>
        <a:prstGeom prst="rect">
          <a:avLst/>
        </a:prstGeom>
      </xdr:spPr>
    </xdr:pic>
    <xdr:clientData/>
  </xdr:twoCellAnchor>
  <xdr:twoCellAnchor editAs="oneCell">
    <xdr:from>
      <xdr:col>20</xdr:col>
      <xdr:colOff>244431</xdr:colOff>
      <xdr:row>25</xdr:row>
      <xdr:rowOff>112556</xdr:rowOff>
    </xdr:from>
    <xdr:to>
      <xdr:col>21</xdr:col>
      <xdr:colOff>400064</xdr:colOff>
      <xdr:row>28</xdr:row>
      <xdr:rowOff>172799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84"/>
        <a:stretch/>
      </xdr:blipFill>
      <xdr:spPr>
        <a:xfrm>
          <a:off x="10588581" y="6570506"/>
          <a:ext cx="974783" cy="898443"/>
        </a:xfrm>
        <a:prstGeom prst="rect">
          <a:avLst/>
        </a:prstGeom>
      </xdr:spPr>
    </xdr:pic>
    <xdr:clientData/>
  </xdr:twoCellAnchor>
  <xdr:twoCellAnchor editAs="oneCell">
    <xdr:from>
      <xdr:col>21</xdr:col>
      <xdr:colOff>376813</xdr:colOff>
      <xdr:row>40</xdr:row>
      <xdr:rowOff>102088</xdr:rowOff>
    </xdr:from>
    <xdr:to>
      <xdr:col>22</xdr:col>
      <xdr:colOff>322834</xdr:colOff>
      <xdr:row>43</xdr:row>
      <xdr:rowOff>143783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0113" y="10655788"/>
          <a:ext cx="965196" cy="887688"/>
        </a:xfrm>
        <a:prstGeom prst="rect">
          <a:avLst/>
        </a:prstGeom>
      </xdr:spPr>
    </xdr:pic>
    <xdr:clientData/>
  </xdr:twoCellAnchor>
  <xdr:twoCellAnchor editAs="oneCell">
    <xdr:from>
      <xdr:col>21</xdr:col>
      <xdr:colOff>380274</xdr:colOff>
      <xdr:row>35</xdr:row>
      <xdr:rowOff>126487</xdr:rowOff>
    </xdr:from>
    <xdr:to>
      <xdr:col>22</xdr:col>
      <xdr:colOff>324385</xdr:colOff>
      <xdr:row>38</xdr:row>
      <xdr:rowOff>158888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3574" y="9327637"/>
          <a:ext cx="963286" cy="870601"/>
        </a:xfrm>
        <a:prstGeom prst="rect">
          <a:avLst/>
        </a:prstGeom>
      </xdr:spPr>
    </xdr:pic>
    <xdr:clientData/>
  </xdr:twoCellAnchor>
  <xdr:twoCellAnchor editAs="oneCell">
    <xdr:from>
      <xdr:col>21</xdr:col>
      <xdr:colOff>373271</xdr:colOff>
      <xdr:row>30</xdr:row>
      <xdr:rowOff>98543</xdr:rowOff>
    </xdr:from>
    <xdr:to>
      <xdr:col>22</xdr:col>
      <xdr:colOff>321204</xdr:colOff>
      <xdr:row>33</xdr:row>
      <xdr:rowOff>132853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6571" y="7928093"/>
          <a:ext cx="967108" cy="872510"/>
        </a:xfrm>
        <a:prstGeom prst="rect">
          <a:avLst/>
        </a:prstGeom>
      </xdr:spPr>
    </xdr:pic>
    <xdr:clientData/>
  </xdr:twoCellAnchor>
  <xdr:twoCellAnchor editAs="oneCell">
    <xdr:from>
      <xdr:col>21</xdr:col>
      <xdr:colOff>387199</xdr:colOff>
      <xdr:row>25</xdr:row>
      <xdr:rowOff>133408</xdr:rowOff>
    </xdr:from>
    <xdr:to>
      <xdr:col>22</xdr:col>
      <xdr:colOff>325575</xdr:colOff>
      <xdr:row>28</xdr:row>
      <xdr:rowOff>161984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0499" y="6591358"/>
          <a:ext cx="957551" cy="866776"/>
        </a:xfrm>
        <a:prstGeom prst="rect">
          <a:avLst/>
        </a:prstGeom>
      </xdr:spPr>
    </xdr:pic>
    <xdr:clientData/>
  </xdr:twoCellAnchor>
  <xdr:twoCellAnchor editAs="oneCell">
    <xdr:from>
      <xdr:col>21</xdr:col>
      <xdr:colOff>380191</xdr:colOff>
      <xdr:row>20</xdr:row>
      <xdr:rowOff>126403</xdr:rowOff>
    </xdr:from>
    <xdr:to>
      <xdr:col>22</xdr:col>
      <xdr:colOff>324300</xdr:colOff>
      <xdr:row>23</xdr:row>
      <xdr:rowOff>166486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3491" y="5193703"/>
          <a:ext cx="963284" cy="868758"/>
        </a:xfrm>
        <a:prstGeom prst="rect">
          <a:avLst/>
        </a:prstGeom>
      </xdr:spPr>
    </xdr:pic>
    <xdr:clientData/>
  </xdr:twoCellAnchor>
  <xdr:twoCellAnchor>
    <xdr:from>
      <xdr:col>19</xdr:col>
      <xdr:colOff>307668</xdr:colOff>
      <xdr:row>9</xdr:row>
      <xdr:rowOff>62802</xdr:rowOff>
    </xdr:from>
    <xdr:to>
      <xdr:col>22</xdr:col>
      <xdr:colOff>241484</xdr:colOff>
      <xdr:row>10</xdr:row>
      <xdr:rowOff>80493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0185093" y="2453577"/>
          <a:ext cx="2238866" cy="3034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 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有 料 オ プ シ ョ ン 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</xdr:txBody>
    </xdr:sp>
    <xdr:clientData/>
  </xdr:twoCellAnchor>
  <xdr:twoCellAnchor>
    <xdr:from>
      <xdr:col>19</xdr:col>
      <xdr:colOff>309562</xdr:colOff>
      <xdr:row>13</xdr:row>
      <xdr:rowOff>26831</xdr:rowOff>
    </xdr:from>
    <xdr:to>
      <xdr:col>21</xdr:col>
      <xdr:colOff>711027</xdr:colOff>
      <xdr:row>14</xdr:row>
      <xdr:rowOff>32028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0186987" y="3198656"/>
          <a:ext cx="1687340" cy="26237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 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お 見 積 内 訳 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175260</xdr:colOff>
          <xdr:row>11</xdr:row>
          <xdr:rowOff>7620</xdr:rowOff>
        </xdr:from>
        <xdr:to>
          <xdr:col>23</xdr:col>
          <xdr:colOff>525780</xdr:colOff>
          <xdr:row>12</xdr:row>
          <xdr:rowOff>160020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11</xdr:row>
          <xdr:rowOff>7620</xdr:rowOff>
        </xdr:from>
        <xdr:to>
          <xdr:col>25</xdr:col>
          <xdr:colOff>556260</xdr:colOff>
          <xdr:row>13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310267</xdr:colOff>
      <xdr:row>2</xdr:row>
      <xdr:rowOff>0</xdr:rowOff>
    </xdr:from>
    <xdr:to>
      <xdr:col>21</xdr:col>
      <xdr:colOff>668514</xdr:colOff>
      <xdr:row>3</xdr:row>
      <xdr:rowOff>38554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0187692" y="542925"/>
          <a:ext cx="1644122" cy="3433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 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 込 期 間 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</xdr:txBody>
    </xdr:sp>
    <xdr:clientData/>
  </xdr:twoCellAnchor>
  <xdr:oneCellAnchor>
    <xdr:from>
      <xdr:col>52</xdr:col>
      <xdr:colOff>146816</xdr:colOff>
      <xdr:row>0</xdr:row>
      <xdr:rowOff>111890</xdr:rowOff>
    </xdr:from>
    <xdr:ext cx="1176878" cy="306562"/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69291" y="111890"/>
          <a:ext cx="1176878" cy="306562"/>
        </a:xfrm>
        <a:prstGeom prst="rect">
          <a:avLst/>
        </a:prstGeom>
        <a:noFill/>
      </xdr:spPr>
    </xdr:pic>
    <xdr:clientData/>
  </xdr:oneCellAnchor>
  <xdr:twoCellAnchor>
    <xdr:from>
      <xdr:col>38</xdr:col>
      <xdr:colOff>303785</xdr:colOff>
      <xdr:row>4</xdr:row>
      <xdr:rowOff>52177</xdr:rowOff>
    </xdr:from>
    <xdr:to>
      <xdr:col>41</xdr:col>
      <xdr:colOff>80499</xdr:colOff>
      <xdr:row>5</xdr:row>
      <xdr:rowOff>190500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0081149" y="1247132"/>
          <a:ext cx="2045395" cy="3807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注 文 者 様 情 報 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</xdr:txBody>
    </xdr:sp>
    <xdr:clientData/>
  </xdr:twoCellAnchor>
  <xdr:twoCellAnchor>
    <xdr:from>
      <xdr:col>38</xdr:col>
      <xdr:colOff>321084</xdr:colOff>
      <xdr:row>9</xdr:row>
      <xdr:rowOff>62802</xdr:rowOff>
    </xdr:from>
    <xdr:to>
      <xdr:col>41</xdr:col>
      <xdr:colOff>375639</xdr:colOff>
      <xdr:row>10</xdr:row>
      <xdr:rowOff>120740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0098448" y="2470029"/>
          <a:ext cx="2323236" cy="35234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 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有 料 オ プ シ ョ ン 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</xdr:txBody>
    </xdr:sp>
    <xdr:clientData/>
  </xdr:twoCellAnchor>
  <xdr:twoCellAnchor>
    <xdr:from>
      <xdr:col>38</xdr:col>
      <xdr:colOff>309562</xdr:colOff>
      <xdr:row>13</xdr:row>
      <xdr:rowOff>26352</xdr:rowOff>
    </xdr:from>
    <xdr:to>
      <xdr:col>40</xdr:col>
      <xdr:colOff>724442</xdr:colOff>
      <xdr:row>14</xdr:row>
      <xdr:rowOff>74220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086926" y="4061488"/>
          <a:ext cx="1696425" cy="3422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 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お 見 積 内 訳 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175260</xdr:colOff>
          <xdr:row>11</xdr:row>
          <xdr:rowOff>7620</xdr:rowOff>
        </xdr:from>
        <xdr:to>
          <xdr:col>42</xdr:col>
          <xdr:colOff>525780</xdr:colOff>
          <xdr:row>12</xdr:row>
          <xdr:rowOff>152400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190500</xdr:colOff>
          <xdr:row>10</xdr:row>
          <xdr:rowOff>144780</xdr:rowOff>
        </xdr:from>
        <xdr:to>
          <xdr:col>44</xdr:col>
          <xdr:colOff>533400</xdr:colOff>
          <xdr:row>12</xdr:row>
          <xdr:rowOff>152400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38</xdr:col>
      <xdr:colOff>310267</xdr:colOff>
      <xdr:row>2</xdr:row>
      <xdr:rowOff>0</xdr:rowOff>
    </xdr:from>
    <xdr:to>
      <xdr:col>40</xdr:col>
      <xdr:colOff>668514</xdr:colOff>
      <xdr:row>3</xdr:row>
      <xdr:rowOff>38554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0087631" y="536864"/>
          <a:ext cx="1639792" cy="35028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 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 込 期 間 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</xdr:txBody>
    </xdr:sp>
    <xdr:clientData/>
  </xdr:twoCellAnchor>
  <xdr:oneCellAnchor>
    <xdr:from>
      <xdr:col>71</xdr:col>
      <xdr:colOff>146816</xdr:colOff>
      <xdr:row>0</xdr:row>
      <xdr:rowOff>111890</xdr:rowOff>
    </xdr:from>
    <xdr:ext cx="1176878" cy="306562"/>
    <xdr:pic>
      <xdr:nvPicPr>
        <xdr:cNvPr id="28" name="図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18141" y="111890"/>
          <a:ext cx="1176878" cy="306562"/>
        </a:xfrm>
        <a:prstGeom prst="rect">
          <a:avLst/>
        </a:prstGeom>
        <a:noFill/>
      </xdr:spPr>
    </xdr:pic>
    <xdr:clientData/>
  </xdr:oneCellAnchor>
  <xdr:twoCellAnchor>
    <xdr:from>
      <xdr:col>57</xdr:col>
      <xdr:colOff>303785</xdr:colOff>
      <xdr:row>4</xdr:row>
      <xdr:rowOff>52177</xdr:rowOff>
    </xdr:from>
    <xdr:to>
      <xdr:col>60</xdr:col>
      <xdr:colOff>214654</xdr:colOff>
      <xdr:row>5</xdr:row>
      <xdr:rowOff>190500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9907485" y="1242802"/>
          <a:ext cx="2187344" cy="3764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注 文 者 様 情 報 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</xdr:txBody>
    </xdr:sp>
    <xdr:clientData/>
  </xdr:twoCellAnchor>
  <xdr:twoCellAnchor>
    <xdr:from>
      <xdr:col>57</xdr:col>
      <xdr:colOff>321083</xdr:colOff>
      <xdr:row>9</xdr:row>
      <xdr:rowOff>62802</xdr:rowOff>
    </xdr:from>
    <xdr:to>
      <xdr:col>60</xdr:col>
      <xdr:colOff>214653</xdr:colOff>
      <xdr:row>10</xdr:row>
      <xdr:rowOff>120740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29924783" y="2453577"/>
          <a:ext cx="2170045" cy="3436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 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有 料 オ プ シ ョ ン 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</xdr:txBody>
    </xdr:sp>
    <xdr:clientData/>
  </xdr:twoCellAnchor>
  <xdr:twoCellAnchor>
    <xdr:from>
      <xdr:col>57</xdr:col>
      <xdr:colOff>309562</xdr:colOff>
      <xdr:row>13</xdr:row>
      <xdr:rowOff>26352</xdr:rowOff>
    </xdr:from>
    <xdr:to>
      <xdr:col>59</xdr:col>
      <xdr:colOff>952506</xdr:colOff>
      <xdr:row>14</xdr:row>
      <xdr:rowOff>98960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9913262" y="3198177"/>
          <a:ext cx="1928819" cy="3297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 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お 見 積 内 訳 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175260</xdr:colOff>
          <xdr:row>11</xdr:row>
          <xdr:rowOff>7620</xdr:rowOff>
        </xdr:from>
        <xdr:to>
          <xdr:col>61</xdr:col>
          <xdr:colOff>525780</xdr:colOff>
          <xdr:row>12</xdr:row>
          <xdr:rowOff>160020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190500</xdr:colOff>
          <xdr:row>11</xdr:row>
          <xdr:rowOff>7620</xdr:rowOff>
        </xdr:from>
        <xdr:to>
          <xdr:col>63</xdr:col>
          <xdr:colOff>533400</xdr:colOff>
          <xdr:row>13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57</xdr:col>
      <xdr:colOff>310267</xdr:colOff>
      <xdr:row>2</xdr:row>
      <xdr:rowOff>0</xdr:rowOff>
    </xdr:from>
    <xdr:to>
      <xdr:col>59</xdr:col>
      <xdr:colOff>668514</xdr:colOff>
      <xdr:row>3</xdr:row>
      <xdr:rowOff>38554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29913967" y="542925"/>
          <a:ext cx="1644122" cy="3433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 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 込 期 間 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</xdr:txBody>
    </xdr:sp>
    <xdr:clientData/>
  </xdr:twoCellAnchor>
  <xdr:oneCellAnchor>
    <xdr:from>
      <xdr:col>90</xdr:col>
      <xdr:colOff>146816</xdr:colOff>
      <xdr:row>0</xdr:row>
      <xdr:rowOff>111890</xdr:rowOff>
    </xdr:from>
    <xdr:ext cx="1176878" cy="306562"/>
    <xdr:pic>
      <xdr:nvPicPr>
        <xdr:cNvPr id="36" name="図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86041" y="111890"/>
          <a:ext cx="1176878" cy="306562"/>
        </a:xfrm>
        <a:prstGeom prst="rect">
          <a:avLst/>
        </a:prstGeom>
        <a:noFill/>
      </xdr:spPr>
    </xdr:pic>
    <xdr:clientData/>
  </xdr:oneCellAnchor>
  <xdr:twoCellAnchor>
    <xdr:from>
      <xdr:col>76</xdr:col>
      <xdr:colOff>464765</xdr:colOff>
      <xdr:row>4</xdr:row>
      <xdr:rowOff>52177</xdr:rowOff>
    </xdr:from>
    <xdr:to>
      <xdr:col>79</xdr:col>
      <xdr:colOff>358734</xdr:colOff>
      <xdr:row>5</xdr:row>
      <xdr:rowOff>190500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9936365" y="1242802"/>
          <a:ext cx="2170444" cy="3764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注 文 者 様 情 報 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</xdr:txBody>
    </xdr:sp>
    <xdr:clientData/>
  </xdr:twoCellAnchor>
  <xdr:twoCellAnchor>
    <xdr:from>
      <xdr:col>76</xdr:col>
      <xdr:colOff>468648</xdr:colOff>
      <xdr:row>9</xdr:row>
      <xdr:rowOff>62802</xdr:rowOff>
    </xdr:from>
    <xdr:to>
      <xdr:col>79</xdr:col>
      <xdr:colOff>201231</xdr:colOff>
      <xdr:row>10</xdr:row>
      <xdr:rowOff>80493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9940248" y="2453577"/>
          <a:ext cx="2009058" cy="3034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 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有 料 オ プ シ ョ ン 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</xdr:txBody>
    </xdr:sp>
    <xdr:clientData/>
  </xdr:twoCellAnchor>
  <xdr:twoCellAnchor>
    <xdr:from>
      <xdr:col>77</xdr:col>
      <xdr:colOff>475</xdr:colOff>
      <xdr:row>17</xdr:row>
      <xdr:rowOff>267831</xdr:rowOff>
    </xdr:from>
    <xdr:to>
      <xdr:col>78</xdr:col>
      <xdr:colOff>816427</xdr:colOff>
      <xdr:row>19</xdr:row>
      <xdr:rowOff>61850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9938800" y="4563606"/>
          <a:ext cx="1635102" cy="2416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 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お 見 積 内 訳 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</xdr:txBody>
    </xdr:sp>
    <xdr:clientData/>
  </xdr:twoCellAnchor>
  <xdr:oneCellAnchor>
    <xdr:from>
      <xdr:col>86</xdr:col>
      <xdr:colOff>66805</xdr:colOff>
      <xdr:row>43</xdr:row>
      <xdr:rowOff>203116</xdr:rowOff>
    </xdr:from>
    <xdr:ext cx="1182603" cy="1158451"/>
    <xdr:pic>
      <xdr:nvPicPr>
        <xdr:cNvPr id="40" name="図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72286" y="11620904"/>
          <a:ext cx="1182603" cy="1158451"/>
        </a:xfrm>
        <a:prstGeom prst="rect">
          <a:avLst/>
        </a:prstGeom>
      </xdr:spPr>
    </xdr:pic>
    <xdr:clientData/>
  </xdr:oneCellAnchor>
  <xdr:twoCellAnchor>
    <xdr:from>
      <xdr:col>76</xdr:col>
      <xdr:colOff>480772</xdr:colOff>
      <xdr:row>2</xdr:row>
      <xdr:rowOff>0</xdr:rowOff>
    </xdr:from>
    <xdr:to>
      <xdr:col>78</xdr:col>
      <xdr:colOff>829494</xdr:colOff>
      <xdr:row>3</xdr:row>
      <xdr:rowOff>38554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39942847" y="542925"/>
          <a:ext cx="1644122" cy="3433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 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領 収 書 の 有 無 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</xdr:txBody>
    </xdr:sp>
    <xdr:clientData/>
  </xdr:twoCellAnchor>
  <xdr:twoCellAnchor>
    <xdr:from>
      <xdr:col>76</xdr:col>
      <xdr:colOff>509789</xdr:colOff>
      <xdr:row>13</xdr:row>
      <xdr:rowOff>214648</xdr:rowOff>
    </xdr:from>
    <xdr:to>
      <xdr:col>78</xdr:col>
      <xdr:colOff>858511</xdr:colOff>
      <xdr:row>14</xdr:row>
      <xdr:rowOff>306864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9933764" y="3386473"/>
          <a:ext cx="1682222" cy="34939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 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支 払 期 日 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198120</xdr:colOff>
          <xdr:row>3</xdr:row>
          <xdr:rowOff>7620</xdr:rowOff>
        </xdr:from>
        <xdr:to>
          <xdr:col>80</xdr:col>
          <xdr:colOff>556260</xdr:colOff>
          <xdr:row>3</xdr:row>
          <xdr:rowOff>335280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198120</xdr:colOff>
          <xdr:row>2</xdr:row>
          <xdr:rowOff>304800</xdr:rowOff>
        </xdr:from>
        <xdr:to>
          <xdr:col>82</xdr:col>
          <xdr:colOff>541020</xdr:colOff>
          <xdr:row>4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38</xdr:col>
      <xdr:colOff>309562</xdr:colOff>
      <xdr:row>13</xdr:row>
      <xdr:rowOff>26831</xdr:rowOff>
    </xdr:from>
    <xdr:to>
      <xdr:col>40</xdr:col>
      <xdr:colOff>711027</xdr:colOff>
      <xdr:row>14</xdr:row>
      <xdr:rowOff>32028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10198244" y="3230695"/>
          <a:ext cx="1683010" cy="2649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 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お 見 積 内 訳 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</xdr:txBody>
    </xdr:sp>
    <xdr:clientData/>
  </xdr:twoCellAnchor>
  <xdr:twoCellAnchor>
    <xdr:from>
      <xdr:col>57</xdr:col>
      <xdr:colOff>309562</xdr:colOff>
      <xdr:row>13</xdr:row>
      <xdr:rowOff>26352</xdr:rowOff>
    </xdr:from>
    <xdr:to>
      <xdr:col>59</xdr:col>
      <xdr:colOff>724442</xdr:colOff>
      <xdr:row>14</xdr:row>
      <xdr:rowOff>74220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20086926" y="3230216"/>
          <a:ext cx="1696425" cy="307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 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お 見 積 内 訳 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</xdr:txBody>
    </xdr:sp>
    <xdr:clientData/>
  </xdr:twoCellAnchor>
  <xdr:twoCellAnchor>
    <xdr:from>
      <xdr:col>57</xdr:col>
      <xdr:colOff>309562</xdr:colOff>
      <xdr:row>13</xdr:row>
      <xdr:rowOff>26831</xdr:rowOff>
    </xdr:from>
    <xdr:to>
      <xdr:col>59</xdr:col>
      <xdr:colOff>711027</xdr:colOff>
      <xdr:row>14</xdr:row>
      <xdr:rowOff>32028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20086926" y="3230695"/>
          <a:ext cx="1683010" cy="2649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 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お 見 積 内 訳 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</xdr:txBody>
    </xdr:sp>
    <xdr:clientData/>
  </xdr:twoCellAnchor>
  <xdr:twoCellAnchor>
    <xdr:from>
      <xdr:col>38</xdr:col>
      <xdr:colOff>310267</xdr:colOff>
      <xdr:row>2</xdr:row>
      <xdr:rowOff>0</xdr:rowOff>
    </xdr:from>
    <xdr:to>
      <xdr:col>40</xdr:col>
      <xdr:colOff>668514</xdr:colOff>
      <xdr:row>3</xdr:row>
      <xdr:rowOff>38554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0189402" y="549519"/>
          <a:ext cx="1640458" cy="3438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 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 込 期 間 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</xdr:txBody>
    </xdr:sp>
    <xdr:clientData/>
  </xdr:twoCellAnchor>
  <xdr:twoCellAnchor>
    <xdr:from>
      <xdr:col>57</xdr:col>
      <xdr:colOff>310267</xdr:colOff>
      <xdr:row>2</xdr:row>
      <xdr:rowOff>0</xdr:rowOff>
    </xdr:from>
    <xdr:to>
      <xdr:col>59</xdr:col>
      <xdr:colOff>668514</xdr:colOff>
      <xdr:row>3</xdr:row>
      <xdr:rowOff>38554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0189402" y="549519"/>
          <a:ext cx="1640458" cy="3438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【 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申 込 期 間 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】</a:t>
          </a:r>
        </a:p>
      </xdr:txBody>
    </xdr:sp>
    <xdr:clientData/>
  </xdr:twoCellAnchor>
  <xdr:twoCellAnchor editAs="oneCell">
    <xdr:from>
      <xdr:col>1</xdr:col>
      <xdr:colOff>25743</xdr:colOff>
      <xdr:row>1</xdr:row>
      <xdr:rowOff>25741</xdr:rowOff>
    </xdr:from>
    <xdr:to>
      <xdr:col>16</xdr:col>
      <xdr:colOff>539980</xdr:colOff>
      <xdr:row>46</xdr:row>
      <xdr:rowOff>180202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121" y="308917"/>
          <a:ext cx="8623359" cy="11996353"/>
        </a:xfrm>
        <a:prstGeom prst="rect">
          <a:avLst/>
        </a:prstGeom>
      </xdr:spPr>
    </xdr:pic>
    <xdr:clientData/>
  </xdr:twoCellAnchor>
  <xdr:twoCellAnchor editAs="oneCell">
    <xdr:from>
      <xdr:col>40</xdr:col>
      <xdr:colOff>419557</xdr:colOff>
      <xdr:row>30</xdr:row>
      <xdr:rowOff>104516</xdr:rowOff>
    </xdr:from>
    <xdr:to>
      <xdr:col>41</xdr:col>
      <xdr:colOff>401843</xdr:colOff>
      <xdr:row>33</xdr:row>
      <xdr:rowOff>193655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53932" y="7973980"/>
          <a:ext cx="968804" cy="939586"/>
        </a:xfrm>
        <a:prstGeom prst="rect">
          <a:avLst/>
        </a:prstGeom>
      </xdr:spPr>
    </xdr:pic>
    <xdr:clientData/>
  </xdr:twoCellAnchor>
  <xdr:twoCellAnchor editAs="oneCell">
    <xdr:from>
      <xdr:col>39</xdr:col>
      <xdr:colOff>228720</xdr:colOff>
      <xdr:row>30</xdr:row>
      <xdr:rowOff>116914</xdr:rowOff>
    </xdr:from>
    <xdr:to>
      <xdr:col>40</xdr:col>
      <xdr:colOff>353416</xdr:colOff>
      <xdr:row>33</xdr:row>
      <xdr:rowOff>167609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46666" y="7986378"/>
          <a:ext cx="941125" cy="901142"/>
        </a:xfrm>
        <a:prstGeom prst="rect">
          <a:avLst/>
        </a:prstGeom>
      </xdr:spPr>
    </xdr:pic>
    <xdr:clientData/>
  </xdr:twoCellAnchor>
  <xdr:twoCellAnchor editAs="oneCell">
    <xdr:from>
      <xdr:col>40</xdr:col>
      <xdr:colOff>410283</xdr:colOff>
      <xdr:row>25</xdr:row>
      <xdr:rowOff>105463</xdr:rowOff>
    </xdr:from>
    <xdr:to>
      <xdr:col>41</xdr:col>
      <xdr:colOff>394108</xdr:colOff>
      <xdr:row>28</xdr:row>
      <xdr:rowOff>202292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44658" y="6580195"/>
          <a:ext cx="970343" cy="947276"/>
        </a:xfrm>
        <a:prstGeom prst="rect">
          <a:avLst/>
        </a:prstGeom>
      </xdr:spPr>
    </xdr:pic>
    <xdr:clientData/>
  </xdr:twoCellAnchor>
  <xdr:twoCellAnchor editAs="oneCell">
    <xdr:from>
      <xdr:col>39</xdr:col>
      <xdr:colOff>213452</xdr:colOff>
      <xdr:row>25</xdr:row>
      <xdr:rowOff>114984</xdr:rowOff>
    </xdr:from>
    <xdr:to>
      <xdr:col>40</xdr:col>
      <xdr:colOff>325846</xdr:colOff>
      <xdr:row>28</xdr:row>
      <xdr:rowOff>157991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31398" y="6589716"/>
          <a:ext cx="928823" cy="893454"/>
        </a:xfrm>
        <a:prstGeom prst="rect">
          <a:avLst/>
        </a:prstGeom>
      </xdr:spPr>
    </xdr:pic>
    <xdr:clientData/>
  </xdr:twoCellAnchor>
  <xdr:twoCellAnchor editAs="oneCell">
    <xdr:from>
      <xdr:col>40</xdr:col>
      <xdr:colOff>427034</xdr:colOff>
      <xdr:row>20</xdr:row>
      <xdr:rowOff>94190</xdr:rowOff>
    </xdr:from>
    <xdr:to>
      <xdr:col>41</xdr:col>
      <xdr:colOff>393943</xdr:colOff>
      <xdr:row>23</xdr:row>
      <xdr:rowOff>199283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61409" y="5162851"/>
          <a:ext cx="953427" cy="944200"/>
        </a:xfrm>
        <a:prstGeom prst="rect">
          <a:avLst/>
        </a:prstGeom>
      </xdr:spPr>
    </xdr:pic>
    <xdr:clientData/>
  </xdr:twoCellAnchor>
  <xdr:twoCellAnchor editAs="oneCell">
    <xdr:from>
      <xdr:col>39</xdr:col>
      <xdr:colOff>220163</xdr:colOff>
      <xdr:row>20</xdr:row>
      <xdr:rowOff>89025</xdr:rowOff>
    </xdr:from>
    <xdr:to>
      <xdr:col>40</xdr:col>
      <xdr:colOff>371000</xdr:colOff>
      <xdr:row>23</xdr:row>
      <xdr:rowOff>158748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38109" y="5157686"/>
          <a:ext cx="967266" cy="908830"/>
        </a:xfrm>
        <a:prstGeom prst="rect">
          <a:avLst/>
        </a:prstGeom>
      </xdr:spPr>
    </xdr:pic>
    <xdr:clientData/>
  </xdr:twoCellAnchor>
  <xdr:twoCellAnchor editAs="oneCell">
    <xdr:from>
      <xdr:col>59</xdr:col>
      <xdr:colOff>498934</xdr:colOff>
      <xdr:row>30</xdr:row>
      <xdr:rowOff>102053</xdr:rowOff>
    </xdr:from>
    <xdr:to>
      <xdr:col>60</xdr:col>
      <xdr:colOff>417883</xdr:colOff>
      <xdr:row>33</xdr:row>
      <xdr:rowOff>209832</xdr:rowOff>
    </xdr:to>
    <xdr:pic>
      <xdr:nvPicPr>
        <xdr:cNvPr id="62" name="図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75809" y="7971517"/>
          <a:ext cx="905467" cy="958226"/>
        </a:xfrm>
        <a:prstGeom prst="rect">
          <a:avLst/>
        </a:prstGeom>
      </xdr:spPr>
    </xdr:pic>
    <xdr:clientData/>
  </xdr:twoCellAnchor>
  <xdr:twoCellAnchor editAs="oneCell">
    <xdr:from>
      <xdr:col>58</xdr:col>
      <xdr:colOff>218034</xdr:colOff>
      <xdr:row>30</xdr:row>
      <xdr:rowOff>93301</xdr:rowOff>
    </xdr:from>
    <xdr:to>
      <xdr:col>59</xdr:col>
      <xdr:colOff>315627</xdr:colOff>
      <xdr:row>33</xdr:row>
      <xdr:rowOff>175413</xdr:rowOff>
    </xdr:to>
    <xdr:pic>
      <xdr:nvPicPr>
        <xdr:cNvPr id="4096" name="図 4095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78480" y="7962765"/>
          <a:ext cx="914022" cy="932559"/>
        </a:xfrm>
        <a:prstGeom prst="rect">
          <a:avLst/>
        </a:prstGeom>
      </xdr:spPr>
    </xdr:pic>
    <xdr:clientData/>
  </xdr:twoCellAnchor>
  <xdr:twoCellAnchor editAs="oneCell">
    <xdr:from>
      <xdr:col>59</xdr:col>
      <xdr:colOff>504113</xdr:colOff>
      <xdr:row>25</xdr:row>
      <xdr:rowOff>95891</xdr:rowOff>
    </xdr:from>
    <xdr:to>
      <xdr:col>60</xdr:col>
      <xdr:colOff>408802</xdr:colOff>
      <xdr:row>28</xdr:row>
      <xdr:rowOff>190837</xdr:rowOff>
    </xdr:to>
    <xdr:pic>
      <xdr:nvPicPr>
        <xdr:cNvPr id="4106" name="図 4105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80988" y="6570623"/>
          <a:ext cx="891207" cy="945393"/>
        </a:xfrm>
        <a:prstGeom prst="rect">
          <a:avLst/>
        </a:prstGeom>
      </xdr:spPr>
    </xdr:pic>
    <xdr:clientData/>
  </xdr:twoCellAnchor>
  <xdr:twoCellAnchor editAs="oneCell">
    <xdr:from>
      <xdr:col>58</xdr:col>
      <xdr:colOff>211870</xdr:colOff>
      <xdr:row>25</xdr:row>
      <xdr:rowOff>87141</xdr:rowOff>
    </xdr:from>
    <xdr:to>
      <xdr:col>59</xdr:col>
      <xdr:colOff>282370</xdr:colOff>
      <xdr:row>28</xdr:row>
      <xdr:rowOff>146438</xdr:rowOff>
    </xdr:to>
    <xdr:pic>
      <xdr:nvPicPr>
        <xdr:cNvPr id="4108" name="図 4107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72316" y="6561873"/>
          <a:ext cx="886929" cy="909744"/>
        </a:xfrm>
        <a:prstGeom prst="rect">
          <a:avLst/>
        </a:prstGeom>
      </xdr:spPr>
    </xdr:pic>
    <xdr:clientData/>
  </xdr:twoCellAnchor>
  <xdr:twoCellAnchor editAs="oneCell">
    <xdr:from>
      <xdr:col>59</xdr:col>
      <xdr:colOff>497953</xdr:colOff>
      <xdr:row>20</xdr:row>
      <xdr:rowOff>89731</xdr:rowOff>
    </xdr:from>
    <xdr:to>
      <xdr:col>60</xdr:col>
      <xdr:colOff>408347</xdr:colOff>
      <xdr:row>23</xdr:row>
      <xdr:rowOff>217406</xdr:rowOff>
    </xdr:to>
    <xdr:pic>
      <xdr:nvPicPr>
        <xdr:cNvPr id="4110" name="図 4109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74828" y="5158392"/>
          <a:ext cx="896912" cy="966782"/>
        </a:xfrm>
        <a:prstGeom prst="rect">
          <a:avLst/>
        </a:prstGeom>
      </xdr:spPr>
    </xdr:pic>
    <xdr:clientData/>
  </xdr:twoCellAnchor>
  <xdr:twoCellAnchor editAs="oneCell">
    <xdr:from>
      <xdr:col>58</xdr:col>
      <xdr:colOff>217050</xdr:colOff>
      <xdr:row>20</xdr:row>
      <xdr:rowOff>92319</xdr:rowOff>
    </xdr:from>
    <xdr:to>
      <xdr:col>59</xdr:col>
      <xdr:colOff>294680</xdr:colOff>
      <xdr:row>23</xdr:row>
      <xdr:rowOff>170086</xdr:rowOff>
    </xdr:to>
    <xdr:pic>
      <xdr:nvPicPr>
        <xdr:cNvPr id="4112" name="図 411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77496" y="5160980"/>
          <a:ext cx="894059" cy="91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_maeda@blue-campus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9F73B-BD77-4061-86C1-A4A83872EFDC}">
  <dimension ref="A1:DF54"/>
  <sheetViews>
    <sheetView showGridLines="0" tabSelected="1" view="pageBreakPreview" topLeftCell="AR14" zoomScale="84" zoomScaleNormal="84" zoomScaleSheetLayoutView="84" workbookViewId="0">
      <selection activeCell="BM23" sqref="BM23"/>
    </sheetView>
  </sheetViews>
  <sheetFormatPr defaultColWidth="9" defaultRowHeight="17.399999999999999"/>
  <cols>
    <col min="1" max="1" width="6.09765625" style="9" customWidth="1"/>
    <col min="2" max="2" width="10.69921875" style="9" customWidth="1"/>
    <col min="3" max="3" width="13.3984375" style="9" customWidth="1"/>
    <col min="4" max="9" width="8.19921875" style="9" customWidth="1"/>
    <col min="10" max="15" width="4.19921875" style="9" customWidth="1"/>
    <col min="16" max="17" width="7" style="9" customWidth="1"/>
    <col min="18" max="18" width="6.09765625" style="9" customWidth="1"/>
    <col min="19" max="19" width="4.19921875" style="9" customWidth="1"/>
    <col min="20" max="20" width="6.09765625" style="9" customWidth="1"/>
    <col min="21" max="21" width="10.69921875" style="9" customWidth="1"/>
    <col min="22" max="22" width="13.3984375" style="9" customWidth="1"/>
    <col min="23" max="28" width="8.19921875" style="9" customWidth="1"/>
    <col min="29" max="34" width="4.19921875" style="9" customWidth="1"/>
    <col min="35" max="36" width="7" style="9" customWidth="1"/>
    <col min="37" max="37" width="6.09765625" style="9" customWidth="1"/>
    <col min="38" max="38" width="4.19921875" style="9" customWidth="1"/>
    <col min="39" max="39" width="6.09765625" style="9" customWidth="1"/>
    <col min="40" max="40" width="10.69921875" style="9" customWidth="1"/>
    <col min="41" max="41" width="13" style="9" customWidth="1"/>
    <col min="42" max="47" width="8.19921875" style="9" customWidth="1"/>
    <col min="48" max="53" width="4.19921875" style="9" customWidth="1"/>
    <col min="54" max="55" width="7" style="9" customWidth="1"/>
    <col min="56" max="56" width="6.09765625" style="9" customWidth="1"/>
    <col min="57" max="57" width="4.19921875" style="9" customWidth="1"/>
    <col min="58" max="58" width="6.09765625" style="9" customWidth="1"/>
    <col min="59" max="59" width="10.69921875" style="9" customWidth="1"/>
    <col min="60" max="60" width="13" style="9" customWidth="1"/>
    <col min="61" max="66" width="8.19921875" style="9" customWidth="1"/>
    <col min="67" max="72" width="4.19921875" style="9" customWidth="1"/>
    <col min="73" max="74" width="7.09765625" style="9" customWidth="1"/>
    <col min="75" max="75" width="6.09765625" style="9" customWidth="1"/>
    <col min="76" max="76" width="4.19921875" style="9" customWidth="1"/>
    <col min="77" max="77" width="6.09765625" style="9" customWidth="1"/>
    <col min="78" max="78" width="10.69921875" style="9" customWidth="1"/>
    <col min="79" max="79" width="13" style="9" customWidth="1"/>
    <col min="80" max="85" width="8.19921875" style="9" customWidth="1"/>
    <col min="86" max="91" width="4.19921875" style="9" customWidth="1"/>
    <col min="92" max="93" width="7" style="9" customWidth="1"/>
    <col min="94" max="94" width="6.09765625" style="9" customWidth="1"/>
    <col min="95" max="95" width="9" style="9"/>
    <col min="96" max="96" width="10" style="9" bestFit="1" customWidth="1"/>
    <col min="97" max="16384" width="9" style="9"/>
  </cols>
  <sheetData>
    <row r="1" spans="1:94" ht="21.75" customHeight="1">
      <c r="A1" s="71"/>
      <c r="B1" s="309"/>
      <c r="C1" s="309"/>
      <c r="D1" s="309"/>
      <c r="E1" s="309"/>
      <c r="F1" s="309"/>
      <c r="G1" s="309"/>
      <c r="H1" s="309"/>
      <c r="I1" s="309"/>
      <c r="J1" s="309"/>
      <c r="K1" s="327"/>
      <c r="L1" s="327"/>
      <c r="M1" s="327"/>
      <c r="N1" s="327"/>
      <c r="O1" s="327"/>
      <c r="P1" s="327"/>
      <c r="Q1" s="327"/>
      <c r="R1" s="72"/>
      <c r="S1" s="8"/>
      <c r="T1" s="5"/>
      <c r="U1" s="337" t="s">
        <v>57</v>
      </c>
      <c r="V1" s="337"/>
      <c r="W1" s="337"/>
      <c r="X1" s="337"/>
      <c r="Y1" s="337"/>
      <c r="Z1" s="337"/>
      <c r="AA1" s="337"/>
      <c r="AB1" s="337"/>
      <c r="AC1" s="337"/>
      <c r="AD1" s="326"/>
      <c r="AE1" s="326"/>
      <c r="AF1" s="326"/>
      <c r="AG1" s="326"/>
      <c r="AH1" s="326"/>
      <c r="AI1" s="326"/>
      <c r="AJ1" s="326"/>
      <c r="AK1" s="8"/>
      <c r="AL1" s="8"/>
      <c r="AM1" s="5"/>
      <c r="AN1" s="337" t="s">
        <v>57</v>
      </c>
      <c r="AO1" s="337"/>
      <c r="AP1" s="337"/>
      <c r="AQ1" s="337"/>
      <c r="AR1" s="337"/>
      <c r="AS1" s="337"/>
      <c r="AT1" s="337"/>
      <c r="AU1" s="337"/>
      <c r="AV1" s="337"/>
      <c r="AW1" s="326"/>
      <c r="AX1" s="326"/>
      <c r="AY1" s="326"/>
      <c r="AZ1" s="326"/>
      <c r="BA1" s="326"/>
      <c r="BB1" s="326"/>
      <c r="BC1" s="326"/>
      <c r="BD1" s="8"/>
      <c r="BE1" s="8"/>
      <c r="BF1" s="5"/>
      <c r="BG1" s="337" t="s">
        <v>57</v>
      </c>
      <c r="BH1" s="337"/>
      <c r="BI1" s="337"/>
      <c r="BJ1" s="337"/>
      <c r="BK1" s="337"/>
      <c r="BL1" s="337"/>
      <c r="BM1" s="337"/>
      <c r="BN1" s="337"/>
      <c r="BO1" s="337"/>
      <c r="BP1" s="326"/>
      <c r="BQ1" s="326"/>
      <c r="BR1" s="326"/>
      <c r="BS1" s="326"/>
      <c r="BT1" s="326"/>
      <c r="BU1" s="326"/>
      <c r="BV1" s="326"/>
      <c r="BW1" s="8"/>
      <c r="BX1" s="8"/>
      <c r="BY1" s="5"/>
      <c r="BZ1" s="337" t="s">
        <v>57</v>
      </c>
      <c r="CA1" s="337"/>
      <c r="CB1" s="337"/>
      <c r="CC1" s="337"/>
      <c r="CD1" s="337"/>
      <c r="CE1" s="337"/>
      <c r="CF1" s="337"/>
      <c r="CG1" s="337"/>
      <c r="CH1" s="337"/>
      <c r="CI1" s="326"/>
      <c r="CJ1" s="326"/>
      <c r="CK1" s="326"/>
      <c r="CL1" s="326"/>
      <c r="CM1" s="326"/>
      <c r="CN1" s="326"/>
      <c r="CO1" s="326"/>
      <c r="CP1" s="8"/>
    </row>
    <row r="2" spans="1:94" ht="21" customHeight="1">
      <c r="A2" s="71"/>
      <c r="B2" s="309"/>
      <c r="C2" s="309"/>
      <c r="D2" s="309"/>
      <c r="E2" s="309"/>
      <c r="F2" s="309"/>
      <c r="G2" s="309"/>
      <c r="H2" s="309"/>
      <c r="I2" s="309"/>
      <c r="J2" s="309"/>
      <c r="K2" s="327"/>
      <c r="L2" s="327"/>
      <c r="M2" s="327"/>
      <c r="N2" s="327"/>
      <c r="O2" s="327"/>
      <c r="P2" s="327"/>
      <c r="Q2" s="327"/>
      <c r="R2" s="72"/>
      <c r="S2" s="8"/>
      <c r="T2" s="5"/>
      <c r="U2" s="337"/>
      <c r="V2" s="337"/>
      <c r="W2" s="337"/>
      <c r="X2" s="337"/>
      <c r="Y2" s="337"/>
      <c r="Z2" s="337"/>
      <c r="AA2" s="337"/>
      <c r="AB2" s="337"/>
      <c r="AC2" s="337"/>
      <c r="AD2" s="326"/>
      <c r="AE2" s="326"/>
      <c r="AF2" s="326"/>
      <c r="AG2" s="326"/>
      <c r="AH2" s="326"/>
      <c r="AI2" s="326"/>
      <c r="AJ2" s="326"/>
      <c r="AK2" s="8"/>
      <c r="AL2" s="8"/>
      <c r="AM2" s="5"/>
      <c r="AN2" s="337"/>
      <c r="AO2" s="337"/>
      <c r="AP2" s="337"/>
      <c r="AQ2" s="337"/>
      <c r="AR2" s="337"/>
      <c r="AS2" s="337"/>
      <c r="AT2" s="337"/>
      <c r="AU2" s="337"/>
      <c r="AV2" s="337"/>
      <c r="AW2" s="326"/>
      <c r="AX2" s="326"/>
      <c r="AY2" s="326"/>
      <c r="AZ2" s="326"/>
      <c r="BA2" s="326"/>
      <c r="BB2" s="326"/>
      <c r="BC2" s="326"/>
      <c r="BD2" s="8"/>
      <c r="BE2" s="8"/>
      <c r="BF2" s="5"/>
      <c r="BG2" s="337"/>
      <c r="BH2" s="337"/>
      <c r="BI2" s="337"/>
      <c r="BJ2" s="337"/>
      <c r="BK2" s="337"/>
      <c r="BL2" s="337"/>
      <c r="BM2" s="337"/>
      <c r="BN2" s="337"/>
      <c r="BO2" s="337"/>
      <c r="BP2" s="326"/>
      <c r="BQ2" s="326"/>
      <c r="BR2" s="326"/>
      <c r="BS2" s="326"/>
      <c r="BT2" s="326"/>
      <c r="BU2" s="326"/>
      <c r="BV2" s="326"/>
      <c r="BW2" s="8"/>
      <c r="BX2" s="8"/>
      <c r="BY2" s="5"/>
      <c r="BZ2" s="337"/>
      <c r="CA2" s="337"/>
      <c r="CB2" s="337"/>
      <c r="CC2" s="337"/>
      <c r="CD2" s="337"/>
      <c r="CE2" s="337"/>
      <c r="CF2" s="337"/>
      <c r="CG2" s="337"/>
      <c r="CH2" s="337"/>
      <c r="CI2" s="326"/>
      <c r="CJ2" s="326"/>
      <c r="CK2" s="326"/>
      <c r="CL2" s="326"/>
      <c r="CM2" s="326"/>
      <c r="CN2" s="326"/>
      <c r="CO2" s="326"/>
      <c r="CP2" s="8"/>
    </row>
    <row r="3" spans="1:94" ht="24" customHeight="1" thickBo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9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L3" s="94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E3" s="94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X3" s="94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4" s="20" customFormat="1" ht="27" customHeight="1" thickBot="1">
      <c r="A4" s="73"/>
      <c r="B4" s="308"/>
      <c r="C4" s="308"/>
      <c r="D4" s="309"/>
      <c r="E4" s="309"/>
      <c r="F4" s="309"/>
      <c r="G4" s="309"/>
      <c r="H4" s="73"/>
      <c r="I4" s="310"/>
      <c r="J4" s="310"/>
      <c r="K4" s="310"/>
      <c r="L4" s="310"/>
      <c r="M4" s="310"/>
      <c r="N4" s="310"/>
      <c r="O4" s="310"/>
      <c r="P4" s="310"/>
      <c r="Q4" s="310"/>
      <c r="R4" s="73"/>
      <c r="S4" s="95"/>
      <c r="T4" s="19"/>
      <c r="U4" s="324" t="s">
        <v>50</v>
      </c>
      <c r="V4" s="324"/>
      <c r="W4" s="325" t="s">
        <v>64</v>
      </c>
      <c r="X4" s="325"/>
      <c r="Y4" s="325"/>
      <c r="Z4" s="325"/>
      <c r="AB4" s="307" t="s">
        <v>35</v>
      </c>
      <c r="AC4" s="307"/>
      <c r="AD4" s="307"/>
      <c r="AE4" s="307" t="s">
        <v>65</v>
      </c>
      <c r="AF4" s="307"/>
      <c r="AG4" s="307"/>
      <c r="AH4" s="307"/>
      <c r="AI4" s="307"/>
      <c r="AJ4" s="307"/>
      <c r="AL4" s="95"/>
      <c r="AM4" s="19"/>
      <c r="AN4" s="324" t="s">
        <v>50</v>
      </c>
      <c r="AO4" s="324"/>
      <c r="AP4" s="325" t="s">
        <v>64</v>
      </c>
      <c r="AQ4" s="325"/>
      <c r="AR4" s="325"/>
      <c r="AS4" s="325"/>
      <c r="AU4" s="307" t="s">
        <v>35</v>
      </c>
      <c r="AV4" s="307"/>
      <c r="AW4" s="307"/>
      <c r="AX4" s="307" t="s">
        <v>65</v>
      </c>
      <c r="AY4" s="307"/>
      <c r="AZ4" s="307"/>
      <c r="BA4" s="307"/>
      <c r="BB4" s="307"/>
      <c r="BC4" s="307"/>
      <c r="BE4" s="95"/>
      <c r="BF4" s="19"/>
      <c r="BG4" s="324" t="s">
        <v>50</v>
      </c>
      <c r="BH4" s="324"/>
      <c r="BI4" s="325" t="s">
        <v>64</v>
      </c>
      <c r="BJ4" s="325"/>
      <c r="BK4" s="325"/>
      <c r="BL4" s="325"/>
      <c r="BN4" s="307" t="s">
        <v>35</v>
      </c>
      <c r="BO4" s="307"/>
      <c r="BP4" s="307"/>
      <c r="BQ4" s="307" t="s">
        <v>65</v>
      </c>
      <c r="BR4" s="307"/>
      <c r="BS4" s="307"/>
      <c r="BT4" s="307"/>
      <c r="BU4" s="307"/>
      <c r="BV4" s="307"/>
      <c r="BY4" s="19"/>
      <c r="BZ4" s="303" t="s">
        <v>48</v>
      </c>
      <c r="CA4" s="304"/>
      <c r="CB4" s="69" t="s">
        <v>25</v>
      </c>
      <c r="CC4" s="70"/>
      <c r="CD4" s="69" t="s">
        <v>24</v>
      </c>
      <c r="CE4" s="70"/>
      <c r="CF4" s="305" t="s">
        <v>51</v>
      </c>
      <c r="CG4" s="306"/>
      <c r="CH4" s="334"/>
      <c r="CI4" s="335"/>
      <c r="CJ4" s="335"/>
      <c r="CK4" s="335"/>
      <c r="CL4" s="335"/>
      <c r="CM4" s="335"/>
      <c r="CN4" s="335"/>
      <c r="CO4" s="336"/>
    </row>
    <row r="5" spans="1:94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94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Y5" s="1"/>
      <c r="BZ5" s="39"/>
      <c r="CA5" s="39"/>
      <c r="CB5" s="39"/>
      <c r="CC5" s="29"/>
      <c r="CD5" s="29"/>
      <c r="CE5" s="29"/>
      <c r="CF5" s="68"/>
      <c r="CG5" s="68"/>
      <c r="CH5" s="13"/>
      <c r="CI5" s="13"/>
      <c r="CJ5" s="13"/>
      <c r="CK5" s="13"/>
      <c r="CL5" s="13"/>
      <c r="CM5" s="13"/>
      <c r="CN5" s="13"/>
      <c r="CO5" s="13"/>
    </row>
    <row r="6" spans="1:94" ht="18" thickBo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9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</row>
    <row r="7" spans="1:94">
      <c r="A7" s="72"/>
      <c r="B7" s="79"/>
      <c r="C7" s="288"/>
      <c r="D7" s="288"/>
      <c r="E7" s="288"/>
      <c r="F7" s="288"/>
      <c r="G7" s="288"/>
      <c r="H7" s="315"/>
      <c r="I7" s="315"/>
      <c r="J7" s="288"/>
      <c r="K7" s="288"/>
      <c r="L7" s="288"/>
      <c r="M7" s="288"/>
      <c r="N7" s="288"/>
      <c r="O7" s="288"/>
      <c r="P7" s="288"/>
      <c r="Q7" s="288"/>
      <c r="R7" s="72"/>
      <c r="S7" s="94"/>
      <c r="T7" s="1"/>
      <c r="U7" s="23" t="s">
        <v>27</v>
      </c>
      <c r="V7" s="316"/>
      <c r="W7" s="317"/>
      <c r="X7" s="317"/>
      <c r="Y7" s="317"/>
      <c r="Z7" s="318"/>
      <c r="AA7" s="319" t="s">
        <v>28</v>
      </c>
      <c r="AB7" s="319"/>
      <c r="AC7" s="320"/>
      <c r="AD7" s="320"/>
      <c r="AE7" s="320"/>
      <c r="AF7" s="320"/>
      <c r="AG7" s="320"/>
      <c r="AH7" s="320"/>
      <c r="AI7" s="320"/>
      <c r="AJ7" s="321"/>
      <c r="AM7" s="1"/>
      <c r="AN7" s="23" t="s">
        <v>27</v>
      </c>
      <c r="AO7" s="318"/>
      <c r="AP7" s="320"/>
      <c r="AQ7" s="320"/>
      <c r="AR7" s="320"/>
      <c r="AS7" s="316"/>
      <c r="AT7" s="322" t="s">
        <v>28</v>
      </c>
      <c r="AU7" s="323"/>
      <c r="AV7" s="318"/>
      <c r="AW7" s="320"/>
      <c r="AX7" s="320"/>
      <c r="AY7" s="320"/>
      <c r="AZ7" s="320"/>
      <c r="BA7" s="320"/>
      <c r="BB7" s="320"/>
      <c r="BC7" s="321"/>
      <c r="BF7" s="1"/>
      <c r="BG7" s="23" t="s">
        <v>27</v>
      </c>
      <c r="BH7" s="316"/>
      <c r="BI7" s="317"/>
      <c r="BJ7" s="317"/>
      <c r="BK7" s="317"/>
      <c r="BL7" s="318"/>
      <c r="BM7" s="319" t="s">
        <v>28</v>
      </c>
      <c r="BN7" s="319"/>
      <c r="BO7" s="320"/>
      <c r="BP7" s="320"/>
      <c r="BQ7" s="320"/>
      <c r="BR7" s="320"/>
      <c r="BS7" s="320"/>
      <c r="BT7" s="320"/>
      <c r="BU7" s="320"/>
      <c r="BV7" s="321"/>
      <c r="BY7" s="1"/>
      <c r="BZ7" s="23" t="s">
        <v>27</v>
      </c>
      <c r="CA7" s="328" t="b">
        <f>IF(V7&lt;&gt;"",V7,IF(AO7&lt;&gt;"",AO7,IF(BH7&lt;&gt;"",BH7)))</f>
        <v>0</v>
      </c>
      <c r="CB7" s="329"/>
      <c r="CC7" s="329"/>
      <c r="CD7" s="329"/>
      <c r="CE7" s="330"/>
      <c r="CF7" s="331" t="s">
        <v>28</v>
      </c>
      <c r="CG7" s="331"/>
      <c r="CH7" s="332" t="b">
        <f>IF(AC7&lt;&gt;"",AC7,IF(AV7&lt;&gt;"",AV7,IF(BO7&lt;&gt;"",BO7)))</f>
        <v>0</v>
      </c>
      <c r="CI7" s="332"/>
      <c r="CJ7" s="332"/>
      <c r="CK7" s="332"/>
      <c r="CL7" s="332"/>
      <c r="CM7" s="332"/>
      <c r="CN7" s="332"/>
      <c r="CO7" s="333"/>
    </row>
    <row r="8" spans="1:94">
      <c r="A8" s="72"/>
      <c r="B8" s="79"/>
      <c r="C8" s="288"/>
      <c r="D8" s="288"/>
      <c r="E8" s="288"/>
      <c r="F8" s="288"/>
      <c r="G8" s="288"/>
      <c r="H8" s="181"/>
      <c r="I8" s="181"/>
      <c r="J8" s="302"/>
      <c r="K8" s="302"/>
      <c r="L8" s="302"/>
      <c r="M8" s="302"/>
      <c r="N8" s="302"/>
      <c r="O8" s="302"/>
      <c r="P8" s="302"/>
      <c r="Q8" s="302"/>
      <c r="R8" s="72"/>
      <c r="T8" s="1"/>
      <c r="U8" s="24" t="s">
        <v>0</v>
      </c>
      <c r="V8" s="294"/>
      <c r="W8" s="300"/>
      <c r="X8" s="300"/>
      <c r="Y8" s="300"/>
      <c r="Z8" s="292"/>
      <c r="AA8" s="301" t="s">
        <v>1</v>
      </c>
      <c r="AB8" s="301"/>
      <c r="AC8" s="298"/>
      <c r="AD8" s="298"/>
      <c r="AE8" s="298"/>
      <c r="AF8" s="298"/>
      <c r="AG8" s="298"/>
      <c r="AH8" s="298"/>
      <c r="AI8" s="298"/>
      <c r="AJ8" s="299"/>
      <c r="AM8" s="1"/>
      <c r="AN8" s="24" t="s">
        <v>0</v>
      </c>
      <c r="AO8" s="292"/>
      <c r="AP8" s="293"/>
      <c r="AQ8" s="293"/>
      <c r="AR8" s="293"/>
      <c r="AS8" s="294"/>
      <c r="AT8" s="295" t="s">
        <v>1</v>
      </c>
      <c r="AU8" s="296"/>
      <c r="AV8" s="297"/>
      <c r="AW8" s="298"/>
      <c r="AX8" s="298"/>
      <c r="AY8" s="298"/>
      <c r="AZ8" s="298"/>
      <c r="BA8" s="298"/>
      <c r="BB8" s="298"/>
      <c r="BC8" s="299"/>
      <c r="BF8" s="1"/>
      <c r="BG8" s="24" t="s">
        <v>0</v>
      </c>
      <c r="BH8" s="294"/>
      <c r="BI8" s="300"/>
      <c r="BJ8" s="300"/>
      <c r="BK8" s="300"/>
      <c r="BL8" s="292"/>
      <c r="BM8" s="301" t="s">
        <v>1</v>
      </c>
      <c r="BN8" s="301"/>
      <c r="BO8" s="298"/>
      <c r="BP8" s="298"/>
      <c r="BQ8" s="298"/>
      <c r="BR8" s="298"/>
      <c r="BS8" s="298"/>
      <c r="BT8" s="298"/>
      <c r="BU8" s="298"/>
      <c r="BV8" s="299"/>
      <c r="BY8" s="1"/>
      <c r="BZ8" s="24" t="s">
        <v>0</v>
      </c>
      <c r="CA8" s="311" t="b">
        <f>IF(V8&lt;&gt;"",V8,IF(AO8&lt;&gt;"",AO8,IF(BH8&lt;&gt;"",BH8)))</f>
        <v>0</v>
      </c>
      <c r="CB8" s="312"/>
      <c r="CC8" s="312"/>
      <c r="CD8" s="312"/>
      <c r="CE8" s="313"/>
      <c r="CF8" s="314" t="s">
        <v>1</v>
      </c>
      <c r="CG8" s="314"/>
      <c r="CH8" s="286" t="b">
        <f>IF(AC8&lt;&gt;"",AC8,IF(AV8&lt;&gt;"",AV8,IF(BO8&lt;&gt;"",BO8)))</f>
        <v>0</v>
      </c>
      <c r="CI8" s="286"/>
      <c r="CJ8" s="286"/>
      <c r="CK8" s="286"/>
      <c r="CL8" s="286"/>
      <c r="CM8" s="286"/>
      <c r="CN8" s="286"/>
      <c r="CO8" s="287"/>
    </row>
    <row r="9" spans="1:94" ht="18.75" customHeight="1" thickBot="1">
      <c r="A9" s="72"/>
      <c r="B9" s="79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9"/>
      <c r="N9" s="289"/>
      <c r="O9" s="289"/>
      <c r="P9" s="289"/>
      <c r="Q9" s="289"/>
      <c r="R9" s="72"/>
      <c r="T9" s="1"/>
      <c r="U9" s="25" t="s">
        <v>45</v>
      </c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74" t="s">
        <v>49</v>
      </c>
      <c r="AG9" s="274"/>
      <c r="AH9" s="274"/>
      <c r="AI9" s="274"/>
      <c r="AJ9" s="275"/>
      <c r="AM9" s="1"/>
      <c r="AN9" s="25" t="s">
        <v>45</v>
      </c>
      <c r="AO9" s="291"/>
      <c r="AP9" s="290"/>
      <c r="AQ9" s="290"/>
      <c r="AR9" s="290"/>
      <c r="AS9" s="290"/>
      <c r="AT9" s="290"/>
      <c r="AU9" s="290"/>
      <c r="AV9" s="290"/>
      <c r="AW9" s="290"/>
      <c r="AX9" s="290"/>
      <c r="AY9" s="274" t="s">
        <v>49</v>
      </c>
      <c r="AZ9" s="274"/>
      <c r="BA9" s="274"/>
      <c r="BB9" s="274"/>
      <c r="BC9" s="275"/>
      <c r="BF9" s="1"/>
      <c r="BG9" s="25" t="s">
        <v>45</v>
      </c>
      <c r="BH9" s="290"/>
      <c r="BI9" s="290"/>
      <c r="BJ9" s="290"/>
      <c r="BK9" s="290"/>
      <c r="BL9" s="290"/>
      <c r="BM9" s="290"/>
      <c r="BN9" s="290"/>
      <c r="BO9" s="290"/>
      <c r="BP9" s="290"/>
      <c r="BQ9" s="290"/>
      <c r="BR9" s="274" t="s">
        <v>49</v>
      </c>
      <c r="BS9" s="274"/>
      <c r="BT9" s="274"/>
      <c r="BU9" s="274"/>
      <c r="BV9" s="275"/>
      <c r="BY9" s="1"/>
      <c r="BZ9" s="25" t="s">
        <v>45</v>
      </c>
      <c r="CA9" s="276" t="b">
        <f>IF(V9&lt;&gt;"",V9,IF(AO9&lt;&gt;"",AO9,IF(BH9&lt;&gt;"",BH9)))</f>
        <v>0</v>
      </c>
      <c r="CB9" s="276"/>
      <c r="CC9" s="276"/>
      <c r="CD9" s="276"/>
      <c r="CE9" s="276"/>
      <c r="CF9" s="276"/>
      <c r="CG9" s="276"/>
      <c r="CH9" s="276"/>
      <c r="CI9" s="276"/>
      <c r="CJ9" s="276"/>
      <c r="CK9" s="277" t="s">
        <v>49</v>
      </c>
      <c r="CL9" s="277"/>
      <c r="CM9" s="277"/>
      <c r="CN9" s="277"/>
      <c r="CO9" s="278"/>
    </row>
    <row r="10" spans="1:94" ht="22.5" customHeight="1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T10" s="1"/>
      <c r="AI10" s="1"/>
      <c r="AM10" s="1"/>
      <c r="BB10" s="1"/>
      <c r="BF10" s="1"/>
      <c r="BU10" s="1"/>
      <c r="BY10" s="1"/>
      <c r="CN10" s="1"/>
    </row>
    <row r="11" spans="1:94" ht="12" customHeight="1" thickBot="1">
      <c r="A11" s="72"/>
      <c r="B11" s="72"/>
      <c r="C11" s="72"/>
      <c r="D11" s="72"/>
      <c r="E11" s="72"/>
      <c r="F11" s="74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T11" s="1"/>
      <c r="Y11" s="10"/>
      <c r="Z11" s="1"/>
      <c r="AM11" s="1"/>
      <c r="AR11" s="10"/>
      <c r="AS11" s="1"/>
      <c r="BF11" s="1"/>
      <c r="BK11" s="10"/>
      <c r="BL11" s="1"/>
      <c r="BY11" s="1"/>
      <c r="CD11" s="10"/>
      <c r="CE11" s="1"/>
    </row>
    <row r="12" spans="1:94" ht="13.5" customHeight="1">
      <c r="A12" s="72"/>
      <c r="B12" s="178"/>
      <c r="C12" s="178"/>
      <c r="D12" s="178"/>
      <c r="E12" s="178"/>
      <c r="F12" s="178"/>
      <c r="G12" s="178"/>
      <c r="H12" s="279"/>
      <c r="I12" s="279"/>
      <c r="J12" s="182"/>
      <c r="K12" s="182"/>
      <c r="L12" s="182"/>
      <c r="M12" s="182"/>
      <c r="N12" s="182"/>
      <c r="O12" s="182"/>
      <c r="P12" s="182"/>
      <c r="Q12" s="182"/>
      <c r="R12" s="72"/>
      <c r="T12" s="1"/>
      <c r="U12" s="140" t="s">
        <v>23</v>
      </c>
      <c r="V12" s="142"/>
      <c r="W12" s="188" t="s">
        <v>25</v>
      </c>
      <c r="X12" s="266"/>
      <c r="Y12" s="268" t="s">
        <v>24</v>
      </c>
      <c r="Z12" s="250"/>
      <c r="AA12" s="252" t="s">
        <v>29</v>
      </c>
      <c r="AB12" s="252"/>
      <c r="AC12" s="254"/>
      <c r="AD12" s="254"/>
      <c r="AE12" s="254"/>
      <c r="AF12" s="254"/>
      <c r="AG12" s="254"/>
      <c r="AH12" s="254"/>
      <c r="AI12" s="254"/>
      <c r="AJ12" s="255"/>
      <c r="AM12" s="1"/>
      <c r="AN12" s="140" t="s">
        <v>23</v>
      </c>
      <c r="AO12" s="142"/>
      <c r="AP12" s="272" t="s">
        <v>25</v>
      </c>
      <c r="AQ12" s="270"/>
      <c r="AR12" s="272" t="s">
        <v>24</v>
      </c>
      <c r="AS12" s="270"/>
      <c r="AT12" s="260" t="s">
        <v>29</v>
      </c>
      <c r="AU12" s="261"/>
      <c r="AV12" s="264"/>
      <c r="AW12" s="254"/>
      <c r="AX12" s="254"/>
      <c r="AY12" s="254"/>
      <c r="AZ12" s="254"/>
      <c r="BA12" s="254"/>
      <c r="BB12" s="254"/>
      <c r="BC12" s="255"/>
      <c r="BF12" s="1"/>
      <c r="BG12" s="140" t="s">
        <v>23</v>
      </c>
      <c r="BH12" s="142"/>
      <c r="BI12" s="188" t="s">
        <v>25</v>
      </c>
      <c r="BJ12" s="266"/>
      <c r="BK12" s="268" t="s">
        <v>24</v>
      </c>
      <c r="BL12" s="250"/>
      <c r="BM12" s="252" t="s">
        <v>29</v>
      </c>
      <c r="BN12" s="252"/>
      <c r="BO12" s="254"/>
      <c r="BP12" s="254"/>
      <c r="BQ12" s="254"/>
      <c r="BR12" s="254"/>
      <c r="BS12" s="254"/>
      <c r="BT12" s="254"/>
      <c r="BU12" s="254"/>
      <c r="BV12" s="255"/>
      <c r="BY12" s="1"/>
      <c r="BZ12" s="140" t="s">
        <v>23</v>
      </c>
      <c r="CA12" s="142"/>
      <c r="CB12" s="188" t="s">
        <v>25</v>
      </c>
      <c r="CC12" s="258" t="str">
        <f>IF(OR(AC12&lt;&gt;"",AV12&lt;&gt;"",BO12&lt;&gt;""),"□","☑")</f>
        <v>☑</v>
      </c>
      <c r="CD12" s="258" t="s">
        <v>24</v>
      </c>
      <c r="CE12" s="280" t="str">
        <f>IF(OR(AC12&lt;&gt;"",AV12&lt;&gt;"",BO12&lt;&gt;""),"☑","□")</f>
        <v>□</v>
      </c>
      <c r="CF12" s="252" t="s">
        <v>29</v>
      </c>
      <c r="CG12" s="252"/>
      <c r="CH12" s="282" t="b">
        <f>IF(AC12&lt;&gt;"",AC12,IF(AV12&lt;&gt;"",AV12,IF(BO12&lt;&gt;"",BO12)))</f>
        <v>0</v>
      </c>
      <c r="CI12" s="282"/>
      <c r="CJ12" s="282"/>
      <c r="CK12" s="282"/>
      <c r="CL12" s="282"/>
      <c r="CM12" s="282"/>
      <c r="CN12" s="282"/>
      <c r="CO12" s="283"/>
    </row>
    <row r="13" spans="1:94" ht="13.5" customHeight="1" thickBot="1">
      <c r="A13" s="72"/>
      <c r="B13" s="178"/>
      <c r="C13" s="178"/>
      <c r="D13" s="178"/>
      <c r="E13" s="178"/>
      <c r="F13" s="178"/>
      <c r="G13" s="178"/>
      <c r="H13" s="279"/>
      <c r="I13" s="279"/>
      <c r="J13" s="182"/>
      <c r="K13" s="182"/>
      <c r="L13" s="182"/>
      <c r="M13" s="182"/>
      <c r="N13" s="182"/>
      <c r="O13" s="182"/>
      <c r="P13" s="182"/>
      <c r="Q13" s="182"/>
      <c r="R13" s="72"/>
      <c r="T13" s="1"/>
      <c r="U13" s="146"/>
      <c r="V13" s="148"/>
      <c r="W13" s="193"/>
      <c r="X13" s="267"/>
      <c r="Y13" s="269"/>
      <c r="Z13" s="251"/>
      <c r="AA13" s="253"/>
      <c r="AB13" s="253"/>
      <c r="AC13" s="256"/>
      <c r="AD13" s="256"/>
      <c r="AE13" s="256"/>
      <c r="AF13" s="256"/>
      <c r="AG13" s="256"/>
      <c r="AH13" s="256"/>
      <c r="AI13" s="256"/>
      <c r="AJ13" s="257"/>
      <c r="AM13" s="1"/>
      <c r="AN13" s="146"/>
      <c r="AO13" s="148"/>
      <c r="AP13" s="273"/>
      <c r="AQ13" s="271"/>
      <c r="AR13" s="273"/>
      <c r="AS13" s="271"/>
      <c r="AT13" s="262"/>
      <c r="AU13" s="263"/>
      <c r="AV13" s="265"/>
      <c r="AW13" s="256"/>
      <c r="AX13" s="256"/>
      <c r="AY13" s="256"/>
      <c r="AZ13" s="256"/>
      <c r="BA13" s="256"/>
      <c r="BB13" s="256"/>
      <c r="BC13" s="257"/>
      <c r="BF13" s="1"/>
      <c r="BG13" s="146"/>
      <c r="BH13" s="148"/>
      <c r="BI13" s="193"/>
      <c r="BJ13" s="267"/>
      <c r="BK13" s="269"/>
      <c r="BL13" s="251"/>
      <c r="BM13" s="253"/>
      <c r="BN13" s="253"/>
      <c r="BO13" s="256"/>
      <c r="BP13" s="256"/>
      <c r="BQ13" s="256"/>
      <c r="BR13" s="256"/>
      <c r="BS13" s="256"/>
      <c r="BT13" s="256"/>
      <c r="BU13" s="256"/>
      <c r="BV13" s="257"/>
      <c r="BY13" s="1"/>
      <c r="BZ13" s="146"/>
      <c r="CA13" s="148"/>
      <c r="CB13" s="193"/>
      <c r="CC13" s="259"/>
      <c r="CD13" s="259"/>
      <c r="CE13" s="281"/>
      <c r="CF13" s="253"/>
      <c r="CG13" s="253"/>
      <c r="CH13" s="284"/>
      <c r="CI13" s="284"/>
      <c r="CJ13" s="284"/>
      <c r="CK13" s="284"/>
      <c r="CL13" s="284"/>
      <c r="CM13" s="284"/>
      <c r="CN13" s="284"/>
      <c r="CO13" s="285"/>
    </row>
    <row r="14" spans="1:94" ht="20.25" customHeight="1">
      <c r="A14" s="72"/>
      <c r="B14" s="47"/>
      <c r="C14" s="47"/>
      <c r="D14" s="75"/>
      <c r="E14" s="75"/>
      <c r="F14" s="75"/>
      <c r="G14" s="72"/>
      <c r="H14" s="76"/>
      <c r="I14" s="76"/>
      <c r="J14" s="247"/>
      <c r="K14" s="247"/>
      <c r="L14" s="247"/>
      <c r="M14" s="247"/>
      <c r="N14" s="247"/>
      <c r="O14" s="247"/>
      <c r="P14" s="247"/>
      <c r="Q14" s="247"/>
      <c r="R14" s="72"/>
      <c r="T14" s="1"/>
      <c r="U14" s="11"/>
      <c r="V14" s="11"/>
      <c r="W14" s="12"/>
      <c r="X14" s="12"/>
      <c r="Y14" s="12"/>
      <c r="Z14" s="1"/>
      <c r="AA14" s="13"/>
      <c r="AB14" s="13"/>
      <c r="AC14" s="248" t="s">
        <v>30</v>
      </c>
      <c r="AD14" s="248"/>
      <c r="AE14" s="248"/>
      <c r="AF14" s="248"/>
      <c r="AG14" s="248"/>
      <c r="AH14" s="248"/>
      <c r="AI14" s="248"/>
      <c r="AJ14" s="248"/>
      <c r="AM14" s="1"/>
      <c r="AN14" s="11"/>
      <c r="AO14" s="11"/>
      <c r="AP14" s="12"/>
      <c r="AQ14" s="12"/>
      <c r="AR14" s="12"/>
      <c r="AS14" s="1"/>
      <c r="AT14" s="13"/>
      <c r="AU14" s="13"/>
      <c r="AV14" s="249" t="s">
        <v>30</v>
      </c>
      <c r="AW14" s="249"/>
      <c r="AX14" s="249"/>
      <c r="AY14" s="249"/>
      <c r="AZ14" s="249"/>
      <c r="BA14" s="249"/>
      <c r="BB14" s="249"/>
      <c r="BC14" s="249"/>
      <c r="BF14" s="1"/>
      <c r="BG14" s="11"/>
      <c r="BH14" s="11"/>
      <c r="BI14" s="12"/>
      <c r="BJ14" s="12"/>
      <c r="BK14" s="12" t="s">
        <v>36</v>
      </c>
      <c r="BL14" s="1"/>
      <c r="BM14" s="13"/>
      <c r="BN14" s="13"/>
      <c r="BO14" s="248" t="s">
        <v>30</v>
      </c>
      <c r="BP14" s="248"/>
      <c r="BQ14" s="248"/>
      <c r="BR14" s="248"/>
      <c r="BS14" s="248"/>
      <c r="BT14" s="248"/>
      <c r="BU14" s="248"/>
      <c r="BV14" s="248"/>
      <c r="BY14" s="1"/>
      <c r="BZ14" s="11"/>
      <c r="CA14" s="11"/>
      <c r="CB14" s="12"/>
      <c r="CC14" s="12"/>
      <c r="CD14" s="12" t="s">
        <v>36</v>
      </c>
      <c r="CE14" s="1"/>
      <c r="CF14" s="13"/>
      <c r="CG14" s="13"/>
      <c r="CH14" s="248" t="s">
        <v>30</v>
      </c>
      <c r="CI14" s="248"/>
      <c r="CJ14" s="248"/>
      <c r="CK14" s="248"/>
      <c r="CL14" s="248"/>
      <c r="CM14" s="248"/>
      <c r="CN14" s="248"/>
      <c r="CO14" s="248"/>
    </row>
    <row r="15" spans="1:94" ht="29.25" customHeight="1" thickBot="1">
      <c r="A15" s="72"/>
      <c r="B15" s="180"/>
      <c r="C15" s="180"/>
      <c r="D15" s="244"/>
      <c r="E15" s="244"/>
      <c r="F15" s="244"/>
      <c r="G15" s="80"/>
      <c r="H15" s="76"/>
      <c r="I15" s="76"/>
      <c r="J15" s="228"/>
      <c r="K15" s="228"/>
      <c r="L15" s="72"/>
      <c r="M15" s="72"/>
      <c r="N15" s="72"/>
      <c r="O15" s="72"/>
      <c r="P15" s="72"/>
      <c r="Q15" s="72"/>
      <c r="R15" s="72"/>
      <c r="T15" s="1"/>
      <c r="U15" s="235" t="s">
        <v>26</v>
      </c>
      <c r="V15" s="235"/>
      <c r="W15" s="243">
        <f>AI24+AI29+AI34+AI39+AI44</f>
        <v>0</v>
      </c>
      <c r="X15" s="231"/>
      <c r="Y15" s="231"/>
      <c r="Z15" s="16" t="s">
        <v>15</v>
      </c>
      <c r="AA15" s="13"/>
      <c r="AB15" s="235" t="s">
        <v>58</v>
      </c>
      <c r="AC15" s="235"/>
      <c r="AD15" s="235"/>
      <c r="AE15" s="90"/>
      <c r="AF15" s="112">
        <f>AI21+AI26+AI31+AI36+AI41</f>
        <v>0</v>
      </c>
      <c r="AG15" s="112"/>
      <c r="AH15" s="112"/>
      <c r="AI15" s="112"/>
      <c r="AJ15" s="89"/>
      <c r="AM15" s="1"/>
      <c r="AN15" s="235" t="s">
        <v>26</v>
      </c>
      <c r="AO15" s="235"/>
      <c r="AP15" s="243">
        <f>BB24+BB29+BB34+BB39+BB44</f>
        <v>0</v>
      </c>
      <c r="AQ15" s="231"/>
      <c r="AR15" s="231"/>
      <c r="AS15" s="16" t="s">
        <v>15</v>
      </c>
      <c r="AT15" s="13"/>
      <c r="AU15" s="235" t="s">
        <v>62</v>
      </c>
      <c r="AV15" s="235"/>
      <c r="AW15" s="235"/>
      <c r="AX15" s="235"/>
      <c r="AY15" s="112">
        <f>BB21+BB26+BB31+BB36+BB41</f>
        <v>0</v>
      </c>
      <c r="AZ15" s="112"/>
      <c r="BA15" s="112"/>
      <c r="BB15" s="112"/>
      <c r="BC15" s="89"/>
      <c r="BF15" s="1"/>
      <c r="BG15" s="235" t="s">
        <v>26</v>
      </c>
      <c r="BH15" s="235"/>
      <c r="BI15" s="243">
        <f>BU24+BU29+BU34+BU39+BU44</f>
        <v>0</v>
      </c>
      <c r="BJ15" s="231"/>
      <c r="BK15" s="231"/>
      <c r="BL15" s="16" t="s">
        <v>15</v>
      </c>
      <c r="BM15" s="13"/>
      <c r="BN15" s="96" t="s">
        <v>63</v>
      </c>
      <c r="BO15" s="96"/>
      <c r="BP15" s="96"/>
      <c r="BQ15" s="96"/>
      <c r="BR15" s="112">
        <f>BU21+BU26+BU31+BU36+BU41</f>
        <v>0</v>
      </c>
      <c r="BS15" s="112"/>
      <c r="BT15" s="112"/>
      <c r="BU15" s="112"/>
      <c r="BV15" s="89"/>
      <c r="BY15" s="1"/>
      <c r="CF15" s="13"/>
      <c r="CG15" s="13"/>
      <c r="CH15" s="237"/>
      <c r="CI15" s="237"/>
      <c r="CN15" s="1"/>
    </row>
    <row r="16" spans="1:94" ht="15.75" customHeight="1" thickTop="1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81"/>
      <c r="R16" s="72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4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4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4"/>
      <c r="BY16" s="1"/>
      <c r="BZ16" s="238" t="s">
        <v>66</v>
      </c>
      <c r="CA16" s="238"/>
      <c r="CB16" s="240" t="s">
        <v>67</v>
      </c>
      <c r="CC16" s="240"/>
      <c r="CD16" s="240"/>
      <c r="CE16" s="238" t="s">
        <v>68</v>
      </c>
      <c r="CF16" s="238"/>
      <c r="CG16" s="238"/>
      <c r="CH16" s="238" t="s">
        <v>69</v>
      </c>
      <c r="CI16" s="238"/>
      <c r="CJ16" s="238"/>
      <c r="CK16" s="238"/>
      <c r="CL16" s="238"/>
      <c r="CM16" s="1"/>
      <c r="CN16" s="1"/>
      <c r="CO16" s="14"/>
    </row>
    <row r="17" spans="1:110" ht="23.25" customHeight="1" thickBot="1">
      <c r="A17" s="72"/>
      <c r="B17" s="178"/>
      <c r="C17" s="178"/>
      <c r="D17" s="77"/>
      <c r="E17" s="77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72"/>
      <c r="Q17" s="82"/>
      <c r="R17" s="72"/>
      <c r="T17" s="1"/>
      <c r="U17" s="39"/>
      <c r="V17" s="39"/>
      <c r="W17" s="17"/>
      <c r="X17" s="245" t="s">
        <v>59</v>
      </c>
      <c r="Y17" s="245"/>
      <c r="Z17" s="245"/>
      <c r="AA17" s="245"/>
      <c r="AB17" s="245"/>
      <c r="AC17" s="245"/>
      <c r="AD17" s="245"/>
      <c r="AE17" s="245"/>
      <c r="AF17" s="245"/>
      <c r="AG17" s="40"/>
      <c r="AH17" s="40"/>
      <c r="AI17" s="1"/>
      <c r="AJ17" s="41"/>
      <c r="AK17" s="1"/>
      <c r="AM17" s="1"/>
      <c r="AN17" s="39"/>
      <c r="AO17" s="39"/>
      <c r="AP17" s="17"/>
      <c r="AQ17" s="113" t="s">
        <v>60</v>
      </c>
      <c r="AR17" s="113"/>
      <c r="AS17" s="113"/>
      <c r="AT17" s="113"/>
      <c r="AU17" s="113"/>
      <c r="AV17" s="113"/>
      <c r="AW17" s="113"/>
      <c r="AX17" s="113"/>
      <c r="AY17" s="113"/>
      <c r="AZ17" s="40"/>
      <c r="BA17" s="40"/>
      <c r="BB17" s="1"/>
      <c r="BC17" s="41"/>
      <c r="BF17" s="1"/>
      <c r="BG17" s="39"/>
      <c r="BH17" s="39"/>
      <c r="BI17" s="17"/>
      <c r="BJ17" s="113" t="s">
        <v>61</v>
      </c>
      <c r="BK17" s="113"/>
      <c r="BL17" s="113"/>
      <c r="BM17" s="113"/>
      <c r="BN17" s="113"/>
      <c r="BO17" s="113"/>
      <c r="BP17" s="113"/>
      <c r="BQ17" s="113"/>
      <c r="BR17" s="113"/>
      <c r="BS17" s="40"/>
      <c r="BT17" s="40"/>
      <c r="BU17" s="1"/>
      <c r="BV17" s="41"/>
      <c r="BY17" s="1"/>
      <c r="BZ17" s="239"/>
      <c r="CA17" s="239"/>
      <c r="CB17" s="241"/>
      <c r="CC17" s="241"/>
      <c r="CD17" s="241"/>
      <c r="CE17" s="239"/>
      <c r="CF17" s="239"/>
      <c r="CG17" s="239"/>
      <c r="CH17" s="239"/>
      <c r="CI17" s="239"/>
      <c r="CJ17" s="239"/>
      <c r="CK17" s="239"/>
      <c r="CL17" s="239"/>
      <c r="CM17" s="40"/>
      <c r="CN17" s="1"/>
      <c r="CO17" s="41"/>
      <c r="CR17" s="65"/>
    </row>
    <row r="18" spans="1:110" ht="23.25" customHeight="1" thickTop="1" thickBot="1">
      <c r="A18" s="72"/>
      <c r="B18" s="178"/>
      <c r="C18" s="178"/>
      <c r="D18" s="77"/>
      <c r="E18" s="77"/>
      <c r="F18" s="83"/>
      <c r="G18" s="83"/>
      <c r="H18" s="236"/>
      <c r="I18" s="236"/>
      <c r="J18" s="83"/>
      <c r="K18" s="83"/>
      <c r="L18" s="83"/>
      <c r="M18" s="83"/>
      <c r="N18" s="83"/>
      <c r="O18" s="83"/>
      <c r="P18" s="72"/>
      <c r="Q18" s="82"/>
      <c r="R18" s="72"/>
      <c r="T18" s="1"/>
      <c r="U18" s="91"/>
      <c r="V18" s="91"/>
      <c r="W18" s="15"/>
      <c r="X18" s="246"/>
      <c r="Y18" s="246"/>
      <c r="Z18" s="246"/>
      <c r="AA18" s="246"/>
      <c r="AB18" s="246"/>
      <c r="AC18" s="246"/>
      <c r="AD18" s="246"/>
      <c r="AE18" s="246"/>
      <c r="AF18" s="246"/>
      <c r="AG18" s="92"/>
      <c r="AH18" s="92"/>
      <c r="AI18" s="42"/>
      <c r="AJ18" s="43"/>
      <c r="AK18" s="1"/>
      <c r="AM18" s="1"/>
      <c r="AN18" s="91"/>
      <c r="AO18" s="91"/>
      <c r="AP18" s="15"/>
      <c r="AQ18" s="114"/>
      <c r="AR18" s="114"/>
      <c r="AS18" s="114"/>
      <c r="AT18" s="114"/>
      <c r="AU18" s="114"/>
      <c r="AV18" s="114"/>
      <c r="AW18" s="114"/>
      <c r="AX18" s="114"/>
      <c r="AY18" s="114"/>
      <c r="AZ18" s="92"/>
      <c r="BA18" s="92"/>
      <c r="BB18" s="42"/>
      <c r="BC18" s="43"/>
      <c r="BF18" s="1"/>
      <c r="BG18" s="91"/>
      <c r="BH18" s="91"/>
      <c r="BI18" s="15"/>
      <c r="BJ18" s="114"/>
      <c r="BK18" s="114"/>
      <c r="BL18" s="114"/>
      <c r="BM18" s="114"/>
      <c r="BN18" s="114"/>
      <c r="BO18" s="114"/>
      <c r="BP18" s="114"/>
      <c r="BQ18" s="114"/>
      <c r="BR18" s="114"/>
      <c r="BS18" s="92"/>
      <c r="BT18" s="92"/>
      <c r="BU18" s="42"/>
      <c r="BV18" s="43"/>
      <c r="BY18" s="1"/>
      <c r="BZ18" s="39"/>
      <c r="CK18" s="28"/>
      <c r="CL18" s="28"/>
      <c r="CM18" s="28"/>
      <c r="CN18" s="1"/>
      <c r="CO18" s="41"/>
      <c r="CR18" s="65"/>
    </row>
    <row r="19" spans="1:110" ht="12" customHeight="1" thickBot="1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81"/>
      <c r="R19" s="72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4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4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4"/>
      <c r="BY19" s="1"/>
      <c r="BZ19" s="1"/>
      <c r="CK19" s="1"/>
      <c r="CL19" s="1"/>
      <c r="CM19" s="1"/>
      <c r="CN19" s="1"/>
      <c r="CO19" s="14"/>
    </row>
    <row r="20" spans="1:110" ht="27" thickBot="1">
      <c r="A20" s="72"/>
      <c r="B20" s="228"/>
      <c r="C20" s="228"/>
      <c r="D20" s="228"/>
      <c r="E20" s="55"/>
      <c r="F20" s="55"/>
      <c r="G20" s="55"/>
      <c r="H20" s="55"/>
      <c r="I20" s="55"/>
      <c r="J20" s="178"/>
      <c r="K20" s="178"/>
      <c r="L20" s="178"/>
      <c r="M20" s="178"/>
      <c r="N20" s="178"/>
      <c r="O20" s="178"/>
      <c r="P20" s="204"/>
      <c r="Q20" s="204"/>
      <c r="R20" s="72"/>
      <c r="T20" s="1"/>
      <c r="U20" s="224" t="s">
        <v>10</v>
      </c>
      <c r="V20" s="225"/>
      <c r="W20" s="226"/>
      <c r="X20" s="4" t="s">
        <v>31</v>
      </c>
      <c r="Y20" s="4" t="s">
        <v>32</v>
      </c>
      <c r="Z20" s="4" t="s">
        <v>3</v>
      </c>
      <c r="AA20" s="4" t="s">
        <v>4</v>
      </c>
      <c r="AB20" s="4" t="s">
        <v>5</v>
      </c>
      <c r="AC20" s="136" t="s">
        <v>6</v>
      </c>
      <c r="AD20" s="137"/>
      <c r="AE20" s="136" t="s">
        <v>2</v>
      </c>
      <c r="AF20" s="137"/>
      <c r="AG20" s="136" t="s">
        <v>7</v>
      </c>
      <c r="AH20" s="137"/>
      <c r="AI20" s="138" t="s">
        <v>18</v>
      </c>
      <c r="AJ20" s="139"/>
      <c r="AM20" s="1"/>
      <c r="AN20" s="224" t="s">
        <v>55</v>
      </c>
      <c r="AO20" s="225"/>
      <c r="AP20" s="226"/>
      <c r="AQ20" s="4" t="s">
        <v>31</v>
      </c>
      <c r="AR20" s="4" t="s">
        <v>40</v>
      </c>
      <c r="AS20" s="4" t="s">
        <v>3</v>
      </c>
      <c r="AT20" s="4" t="s">
        <v>4</v>
      </c>
      <c r="AU20" s="4" t="s">
        <v>5</v>
      </c>
      <c r="AV20" s="136" t="s">
        <v>37</v>
      </c>
      <c r="AW20" s="137"/>
      <c r="AX20" s="136" t="s">
        <v>38</v>
      </c>
      <c r="AY20" s="137"/>
      <c r="AZ20" s="136" t="s">
        <v>39</v>
      </c>
      <c r="BA20" s="137"/>
      <c r="BB20" s="138" t="s">
        <v>18</v>
      </c>
      <c r="BC20" s="139"/>
      <c r="BF20" s="1"/>
      <c r="BG20" s="224" t="s">
        <v>53</v>
      </c>
      <c r="BH20" s="225"/>
      <c r="BI20" s="226"/>
      <c r="BJ20" s="4"/>
      <c r="BK20" s="4" t="s">
        <v>31</v>
      </c>
      <c r="BL20" s="4" t="s">
        <v>3</v>
      </c>
      <c r="BM20" s="4" t="s">
        <v>4</v>
      </c>
      <c r="BN20" s="4" t="s">
        <v>5</v>
      </c>
      <c r="BO20" s="136" t="s">
        <v>6</v>
      </c>
      <c r="BP20" s="137"/>
      <c r="BQ20" s="136" t="s">
        <v>2</v>
      </c>
      <c r="BR20" s="137"/>
      <c r="BS20" s="136" t="s">
        <v>7</v>
      </c>
      <c r="BT20" s="137"/>
      <c r="BU20" s="138" t="s">
        <v>18</v>
      </c>
      <c r="BV20" s="139"/>
      <c r="BY20" s="1"/>
      <c r="BZ20" s="39"/>
      <c r="CB20" s="234" t="s">
        <v>26</v>
      </c>
      <c r="CC20" s="234"/>
      <c r="CD20" s="230">
        <f>CF26+CF31+CF36+CF42</f>
        <v>1100</v>
      </c>
      <c r="CE20" s="230"/>
      <c r="CF20" s="230"/>
      <c r="CG20" s="230"/>
      <c r="CH20" s="232" t="s">
        <v>15</v>
      </c>
      <c r="CI20" s="64"/>
      <c r="CJ20" s="28"/>
      <c r="CK20" s="40"/>
      <c r="CL20" s="40"/>
      <c r="CM20" s="40"/>
      <c r="CN20" s="1"/>
      <c r="CO20" s="41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</row>
    <row r="21" spans="1:110" ht="20.25" customHeight="1" thickBot="1">
      <c r="A21" s="72"/>
      <c r="B21" s="178"/>
      <c r="C21" s="178"/>
      <c r="D21" s="178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1"/>
      <c r="Q21" s="201"/>
      <c r="R21" s="72"/>
      <c r="T21" s="1"/>
      <c r="U21" s="140"/>
      <c r="V21" s="141"/>
      <c r="W21" s="142"/>
      <c r="X21" s="194"/>
      <c r="Y21" s="194"/>
      <c r="Z21" s="194"/>
      <c r="AA21" s="194"/>
      <c r="AB21" s="194"/>
      <c r="AC21" s="196"/>
      <c r="AD21" s="197"/>
      <c r="AE21" s="196"/>
      <c r="AF21" s="197"/>
      <c r="AG21" s="196"/>
      <c r="AH21" s="197"/>
      <c r="AI21" s="125">
        <f>SUM(X21:AH22)</f>
        <v>0</v>
      </c>
      <c r="AJ21" s="126"/>
      <c r="AM21" s="1"/>
      <c r="AN21" s="140"/>
      <c r="AO21" s="141"/>
      <c r="AP21" s="142"/>
      <c r="AQ21" s="222"/>
      <c r="AR21" s="222"/>
      <c r="AS21" s="222"/>
      <c r="AT21" s="222"/>
      <c r="AU21" s="222"/>
      <c r="AV21" s="196"/>
      <c r="AW21" s="197"/>
      <c r="AX21" s="196"/>
      <c r="AY21" s="197"/>
      <c r="AZ21" s="196"/>
      <c r="BA21" s="197"/>
      <c r="BB21" s="171">
        <f>SUM(AQ21:BA22)</f>
        <v>0</v>
      </c>
      <c r="BC21" s="172"/>
      <c r="BF21" s="1"/>
      <c r="BG21" s="213"/>
      <c r="BH21" s="214"/>
      <c r="BI21" s="215"/>
      <c r="BJ21" s="131"/>
      <c r="BK21" s="194"/>
      <c r="BL21" s="194"/>
      <c r="BM21" s="194"/>
      <c r="BN21" s="194"/>
      <c r="BO21" s="196"/>
      <c r="BP21" s="197"/>
      <c r="BQ21" s="196"/>
      <c r="BR21" s="197"/>
      <c r="BS21" s="196"/>
      <c r="BT21" s="197"/>
      <c r="BU21" s="125">
        <f>SUM(BJ21:BT22)</f>
        <v>0</v>
      </c>
      <c r="BV21" s="126"/>
      <c r="BY21" s="1"/>
      <c r="BZ21" s="47"/>
      <c r="CA21" s="1"/>
      <c r="CB21" s="235"/>
      <c r="CC21" s="235"/>
      <c r="CD21" s="231"/>
      <c r="CE21" s="231"/>
      <c r="CF21" s="231"/>
      <c r="CG21" s="231"/>
      <c r="CH21" s="233"/>
      <c r="CI21" s="16"/>
      <c r="CJ21" s="1"/>
      <c r="CK21" s="40"/>
      <c r="CL21" s="40"/>
      <c r="CM21" s="40"/>
      <c r="CN21" s="1"/>
      <c r="CO21" s="41"/>
      <c r="CV21" s="205"/>
      <c r="CW21" s="205"/>
      <c r="CX21" s="51"/>
      <c r="CY21" s="51"/>
      <c r="CZ21" s="212"/>
      <c r="DA21" s="212"/>
      <c r="DB21" s="212"/>
      <c r="DC21" s="212"/>
      <c r="DD21" s="52"/>
      <c r="DE21" s="52"/>
      <c r="DF21" s="8"/>
    </row>
    <row r="22" spans="1:110" ht="25.5" customHeight="1" thickTop="1">
      <c r="A22" s="72"/>
      <c r="B22" s="178"/>
      <c r="C22" s="178"/>
      <c r="D22" s="178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1"/>
      <c r="Q22" s="201"/>
      <c r="R22" s="72"/>
      <c r="T22" s="1"/>
      <c r="U22" s="143"/>
      <c r="V22" s="144"/>
      <c r="W22" s="145"/>
      <c r="X22" s="195"/>
      <c r="Y22" s="195"/>
      <c r="Z22" s="195"/>
      <c r="AA22" s="195"/>
      <c r="AB22" s="195"/>
      <c r="AC22" s="198"/>
      <c r="AD22" s="199"/>
      <c r="AE22" s="198"/>
      <c r="AF22" s="199"/>
      <c r="AG22" s="198"/>
      <c r="AH22" s="199"/>
      <c r="AI22" s="127"/>
      <c r="AJ22" s="128"/>
      <c r="AM22" s="1"/>
      <c r="AN22" s="143"/>
      <c r="AO22" s="144"/>
      <c r="AP22" s="145"/>
      <c r="AQ22" s="223"/>
      <c r="AR22" s="223"/>
      <c r="AS22" s="223"/>
      <c r="AT22" s="223"/>
      <c r="AU22" s="223"/>
      <c r="AV22" s="198"/>
      <c r="AW22" s="199"/>
      <c r="AX22" s="198"/>
      <c r="AY22" s="199"/>
      <c r="AZ22" s="198"/>
      <c r="BA22" s="199"/>
      <c r="BB22" s="173"/>
      <c r="BC22" s="174"/>
      <c r="BF22" s="1"/>
      <c r="BG22" s="216"/>
      <c r="BH22" s="217"/>
      <c r="BI22" s="218"/>
      <c r="BJ22" s="132"/>
      <c r="BK22" s="195"/>
      <c r="BL22" s="195"/>
      <c r="BM22" s="195"/>
      <c r="BN22" s="195"/>
      <c r="BO22" s="198"/>
      <c r="BP22" s="199"/>
      <c r="BQ22" s="198"/>
      <c r="BR22" s="199"/>
      <c r="BS22" s="198"/>
      <c r="BT22" s="199"/>
      <c r="BU22" s="127"/>
      <c r="BV22" s="128"/>
      <c r="BY22" s="1"/>
      <c r="BZ22" s="56"/>
      <c r="CA22" s="39"/>
      <c r="CB22" s="17"/>
      <c r="CC22" s="17"/>
      <c r="CD22" s="40"/>
      <c r="CE22" s="40"/>
      <c r="CF22" s="40"/>
      <c r="CG22" s="40"/>
      <c r="CH22" s="40"/>
      <c r="CI22" s="40"/>
      <c r="CJ22" s="40"/>
      <c r="CK22" s="28"/>
      <c r="CL22" s="28"/>
      <c r="CM22" s="28"/>
      <c r="CN22" s="1"/>
      <c r="CO22" s="41"/>
      <c r="CV22" s="47"/>
      <c r="CW22" s="47"/>
      <c r="CX22" s="51"/>
      <c r="CY22" s="51"/>
      <c r="CZ22" s="53"/>
      <c r="DA22" s="53"/>
      <c r="DB22" s="53"/>
      <c r="DC22" s="53"/>
      <c r="DD22" s="53"/>
      <c r="DE22" s="53"/>
      <c r="DF22" s="8"/>
    </row>
    <row r="23" spans="1:110" ht="19.2">
      <c r="A23" s="72"/>
      <c r="B23" s="178"/>
      <c r="C23" s="178"/>
      <c r="D23" s="178"/>
      <c r="E23" s="84"/>
      <c r="F23" s="84"/>
      <c r="G23" s="84"/>
      <c r="H23" s="84"/>
      <c r="I23" s="84"/>
      <c r="J23" s="202"/>
      <c r="K23" s="202"/>
      <c r="L23" s="202"/>
      <c r="M23" s="202"/>
      <c r="N23" s="202"/>
      <c r="O23" s="202"/>
      <c r="P23" s="178"/>
      <c r="Q23" s="178"/>
      <c r="R23" s="72"/>
      <c r="T23" s="1"/>
      <c r="U23" s="143"/>
      <c r="V23" s="144"/>
      <c r="W23" s="145"/>
      <c r="X23" s="6">
        <v>2600</v>
      </c>
      <c r="Y23" s="6">
        <v>2600</v>
      </c>
      <c r="Z23" s="6">
        <v>2600</v>
      </c>
      <c r="AA23" s="6">
        <v>2600</v>
      </c>
      <c r="AB23" s="6">
        <v>2600</v>
      </c>
      <c r="AC23" s="117">
        <v>2600</v>
      </c>
      <c r="AD23" s="118"/>
      <c r="AE23" s="117">
        <v>2600</v>
      </c>
      <c r="AF23" s="118"/>
      <c r="AG23" s="117">
        <v>2650</v>
      </c>
      <c r="AH23" s="118"/>
      <c r="AI23" s="119" t="s">
        <v>17</v>
      </c>
      <c r="AJ23" s="120"/>
      <c r="AM23" s="1"/>
      <c r="AN23" s="143"/>
      <c r="AO23" s="144"/>
      <c r="AP23" s="145"/>
      <c r="AQ23" s="6">
        <v>3260</v>
      </c>
      <c r="AR23" s="6">
        <v>3260</v>
      </c>
      <c r="AS23" s="6">
        <v>3260</v>
      </c>
      <c r="AT23" s="6">
        <v>3260</v>
      </c>
      <c r="AU23" s="6">
        <v>3260</v>
      </c>
      <c r="AV23" s="117">
        <v>3260</v>
      </c>
      <c r="AW23" s="118"/>
      <c r="AX23" s="117">
        <v>3260</v>
      </c>
      <c r="AY23" s="118"/>
      <c r="AZ23" s="117">
        <v>3360</v>
      </c>
      <c r="BA23" s="118"/>
      <c r="BB23" s="175" t="s">
        <v>17</v>
      </c>
      <c r="BC23" s="158"/>
      <c r="BF23" s="1"/>
      <c r="BG23" s="216"/>
      <c r="BH23" s="217"/>
      <c r="BI23" s="218"/>
      <c r="BJ23" s="26"/>
      <c r="BK23" s="6">
        <v>4250</v>
      </c>
      <c r="BL23" s="6">
        <v>4250</v>
      </c>
      <c r="BM23" s="6">
        <v>4250</v>
      </c>
      <c r="BN23" s="6">
        <v>4250</v>
      </c>
      <c r="BO23" s="117">
        <v>4250</v>
      </c>
      <c r="BP23" s="118"/>
      <c r="BQ23" s="117">
        <v>4250</v>
      </c>
      <c r="BR23" s="118"/>
      <c r="BS23" s="117">
        <v>4600</v>
      </c>
      <c r="BT23" s="118"/>
      <c r="BU23" s="119" t="s">
        <v>17</v>
      </c>
      <c r="BV23" s="120"/>
      <c r="BY23" s="1"/>
      <c r="BZ23" s="47"/>
      <c r="CA23" s="47"/>
      <c r="CB23" s="17"/>
      <c r="CC23" s="17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1"/>
      <c r="CO23" s="41"/>
      <c r="CV23" s="178"/>
      <c r="CW23" s="178"/>
      <c r="CX23" s="51"/>
      <c r="CY23" s="51"/>
      <c r="CZ23" s="212"/>
      <c r="DA23" s="212"/>
      <c r="DB23" s="212"/>
      <c r="DC23" s="212"/>
      <c r="DD23" s="52"/>
      <c r="DE23" s="52"/>
      <c r="DF23" s="8"/>
    </row>
    <row r="24" spans="1:110" ht="22.2" thickBot="1">
      <c r="A24" s="72"/>
      <c r="B24" s="178"/>
      <c r="C24" s="178"/>
      <c r="D24" s="178"/>
      <c r="E24" s="85"/>
      <c r="F24" s="85"/>
      <c r="G24" s="85"/>
      <c r="H24" s="85"/>
      <c r="I24" s="85"/>
      <c r="J24" s="185"/>
      <c r="K24" s="185"/>
      <c r="L24" s="185"/>
      <c r="M24" s="185"/>
      <c r="N24" s="185"/>
      <c r="O24" s="185"/>
      <c r="P24" s="186"/>
      <c r="Q24" s="186"/>
      <c r="R24" s="72"/>
      <c r="T24" s="1"/>
      <c r="U24" s="146"/>
      <c r="V24" s="147"/>
      <c r="W24" s="148"/>
      <c r="X24" s="7">
        <f t="shared" ref="X24:AB24" si="0">X21*X23</f>
        <v>0</v>
      </c>
      <c r="Y24" s="7">
        <f t="shared" si="0"/>
        <v>0</v>
      </c>
      <c r="Z24" s="7">
        <f t="shared" si="0"/>
        <v>0</v>
      </c>
      <c r="AA24" s="7">
        <f t="shared" si="0"/>
        <v>0</v>
      </c>
      <c r="AB24" s="7">
        <f t="shared" si="0"/>
        <v>0</v>
      </c>
      <c r="AC24" s="163">
        <f>AC21*AC23</f>
        <v>0</v>
      </c>
      <c r="AD24" s="164"/>
      <c r="AE24" s="163">
        <f>AE21*AE23</f>
        <v>0</v>
      </c>
      <c r="AF24" s="164"/>
      <c r="AG24" s="163">
        <f>AG21*AG23</f>
        <v>0</v>
      </c>
      <c r="AH24" s="164"/>
      <c r="AI24" s="183">
        <f>SUM(X24:AG24)</f>
        <v>0</v>
      </c>
      <c r="AJ24" s="184"/>
      <c r="AM24" s="1"/>
      <c r="AN24" s="146"/>
      <c r="AO24" s="147"/>
      <c r="AP24" s="148"/>
      <c r="AQ24" s="7">
        <f t="shared" ref="AQ24:AV24" si="1">AQ21*AQ23</f>
        <v>0</v>
      </c>
      <c r="AR24" s="7">
        <f t="shared" si="1"/>
        <v>0</v>
      </c>
      <c r="AS24" s="7">
        <f t="shared" si="1"/>
        <v>0</v>
      </c>
      <c r="AT24" s="7">
        <f t="shared" si="1"/>
        <v>0</v>
      </c>
      <c r="AU24" s="7">
        <f t="shared" si="1"/>
        <v>0</v>
      </c>
      <c r="AV24" s="163">
        <f t="shared" si="1"/>
        <v>0</v>
      </c>
      <c r="AW24" s="164"/>
      <c r="AX24" s="163">
        <f>AX21*AX23</f>
        <v>0</v>
      </c>
      <c r="AY24" s="164"/>
      <c r="AZ24" s="163">
        <f>AZ21*AZ23</f>
        <v>0</v>
      </c>
      <c r="BA24" s="164"/>
      <c r="BB24" s="165">
        <f>SUM(AQ24:AZ24)</f>
        <v>0</v>
      </c>
      <c r="BC24" s="166"/>
      <c r="BF24" s="1"/>
      <c r="BG24" s="219"/>
      <c r="BH24" s="220"/>
      <c r="BI24" s="221"/>
      <c r="BJ24" s="27"/>
      <c r="BK24" s="7">
        <f t="shared" ref="BK24:BN24" si="2">BK21*BK23</f>
        <v>0</v>
      </c>
      <c r="BL24" s="7">
        <f t="shared" si="2"/>
        <v>0</v>
      </c>
      <c r="BM24" s="7">
        <f t="shared" si="2"/>
        <v>0</v>
      </c>
      <c r="BN24" s="7">
        <f t="shared" si="2"/>
        <v>0</v>
      </c>
      <c r="BO24" s="163">
        <f>BO21*BO23</f>
        <v>0</v>
      </c>
      <c r="BP24" s="164"/>
      <c r="BQ24" s="163">
        <f>BQ21*BQ23</f>
        <v>0</v>
      </c>
      <c r="BR24" s="164"/>
      <c r="BS24" s="163">
        <f>BS21*BS23</f>
        <v>0</v>
      </c>
      <c r="BT24" s="164"/>
      <c r="BU24" s="183">
        <f>SUM(BJ24:BS24)</f>
        <v>0</v>
      </c>
      <c r="BV24" s="184"/>
      <c r="BY24" s="1"/>
      <c r="BZ24" s="57"/>
      <c r="CA24" s="210" t="s">
        <v>43</v>
      </c>
      <c r="CB24" s="210"/>
      <c r="CC24" s="210"/>
      <c r="CD24" s="2"/>
      <c r="CE24" s="67"/>
      <c r="CF24" s="229">
        <f>AF15</f>
        <v>0</v>
      </c>
      <c r="CG24" s="229"/>
      <c r="CH24" s="66"/>
      <c r="CI24" s="50"/>
      <c r="CJ24" s="50"/>
      <c r="CK24" s="28"/>
      <c r="CL24" s="28"/>
      <c r="CM24" s="28"/>
      <c r="CN24" s="1"/>
      <c r="CO24" s="41"/>
      <c r="CV24" s="33"/>
      <c r="CW24" s="33"/>
      <c r="CX24" s="33"/>
      <c r="CY24" s="54"/>
      <c r="CZ24" s="54"/>
      <c r="DA24" s="54"/>
      <c r="DB24" s="54"/>
      <c r="DC24" s="54"/>
      <c r="DD24" s="29"/>
      <c r="DE24" s="29"/>
      <c r="DF24" s="8"/>
    </row>
    <row r="25" spans="1:110" ht="21.6" thickBot="1">
      <c r="A25" s="72"/>
      <c r="B25" s="228"/>
      <c r="C25" s="228"/>
      <c r="D25" s="228"/>
      <c r="E25" s="55"/>
      <c r="F25" s="55"/>
      <c r="G25" s="55"/>
      <c r="H25" s="55"/>
      <c r="I25" s="55"/>
      <c r="J25" s="178"/>
      <c r="K25" s="178"/>
      <c r="L25" s="178"/>
      <c r="M25" s="178"/>
      <c r="N25" s="178"/>
      <c r="O25" s="178"/>
      <c r="P25" s="204"/>
      <c r="Q25" s="204"/>
      <c r="R25" s="72"/>
      <c r="T25" s="1"/>
      <c r="U25" s="224" t="s">
        <v>11</v>
      </c>
      <c r="V25" s="225"/>
      <c r="W25" s="226"/>
      <c r="X25" s="4" t="s">
        <v>31</v>
      </c>
      <c r="Y25" s="4" t="s">
        <v>32</v>
      </c>
      <c r="Z25" s="4" t="s">
        <v>3</v>
      </c>
      <c r="AA25" s="4" t="s">
        <v>4</v>
      </c>
      <c r="AB25" s="4" t="s">
        <v>5</v>
      </c>
      <c r="AC25" s="136" t="s">
        <v>6</v>
      </c>
      <c r="AD25" s="137"/>
      <c r="AE25" s="136" t="s">
        <v>2</v>
      </c>
      <c r="AF25" s="137"/>
      <c r="AG25" s="136" t="s">
        <v>7</v>
      </c>
      <c r="AH25" s="137"/>
      <c r="AI25" s="138" t="s">
        <v>19</v>
      </c>
      <c r="AJ25" s="139"/>
      <c r="AM25" s="1"/>
      <c r="AN25" s="224" t="s">
        <v>56</v>
      </c>
      <c r="AO25" s="225"/>
      <c r="AP25" s="226"/>
      <c r="AQ25" s="4" t="s">
        <v>31</v>
      </c>
      <c r="AR25" s="4" t="s">
        <v>40</v>
      </c>
      <c r="AS25" s="4" t="s">
        <v>3</v>
      </c>
      <c r="AT25" s="4" t="s">
        <v>4</v>
      </c>
      <c r="AU25" s="4" t="s">
        <v>5</v>
      </c>
      <c r="AV25" s="136" t="s">
        <v>37</v>
      </c>
      <c r="AW25" s="137"/>
      <c r="AX25" s="136" t="s">
        <v>38</v>
      </c>
      <c r="AY25" s="137"/>
      <c r="AZ25" s="136" t="s">
        <v>39</v>
      </c>
      <c r="BA25" s="137"/>
      <c r="BB25" s="138" t="s">
        <v>19</v>
      </c>
      <c r="BC25" s="139"/>
      <c r="BF25" s="1"/>
      <c r="BG25" s="224" t="s">
        <v>54</v>
      </c>
      <c r="BH25" s="225"/>
      <c r="BI25" s="226"/>
      <c r="BJ25" s="4"/>
      <c r="BK25" s="4" t="s">
        <v>31</v>
      </c>
      <c r="BL25" s="4" t="s">
        <v>3</v>
      </c>
      <c r="BM25" s="4" t="s">
        <v>4</v>
      </c>
      <c r="BN25" s="4" t="s">
        <v>5</v>
      </c>
      <c r="BO25" s="136" t="s">
        <v>6</v>
      </c>
      <c r="BP25" s="137"/>
      <c r="BQ25" s="136" t="s">
        <v>2</v>
      </c>
      <c r="BR25" s="137"/>
      <c r="BS25" s="136" t="s">
        <v>7</v>
      </c>
      <c r="BT25" s="137"/>
      <c r="BU25" s="138" t="s">
        <v>19</v>
      </c>
      <c r="BV25" s="139"/>
      <c r="BY25" s="1"/>
      <c r="BZ25" s="33"/>
      <c r="CA25" s="47"/>
      <c r="CB25" s="47"/>
      <c r="CC25" s="17"/>
      <c r="CD25" s="17"/>
      <c r="CE25" s="58"/>
      <c r="CF25" s="58"/>
      <c r="CG25" s="58"/>
      <c r="CH25" s="58"/>
      <c r="CI25" s="40"/>
      <c r="CJ25" s="40"/>
      <c r="CK25" s="29"/>
      <c r="CL25" s="29"/>
      <c r="CM25" s="29"/>
      <c r="CN25" s="34"/>
      <c r="CO25" s="34"/>
      <c r="CV25" s="227"/>
      <c r="CW25" s="227"/>
      <c r="CX25" s="51"/>
      <c r="CY25" s="51"/>
      <c r="CZ25" s="53"/>
      <c r="DA25" s="53"/>
      <c r="DB25" s="53"/>
      <c r="DC25" s="53"/>
      <c r="DD25" s="53"/>
      <c r="DE25" s="53"/>
      <c r="DF25" s="8"/>
    </row>
    <row r="26" spans="1:110" ht="20.25" customHeight="1" thickBot="1">
      <c r="A26" s="72"/>
      <c r="B26" s="178"/>
      <c r="C26" s="178"/>
      <c r="D26" s="178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1"/>
      <c r="Q26" s="201"/>
      <c r="R26" s="72"/>
      <c r="T26" s="1"/>
      <c r="U26" s="140"/>
      <c r="V26" s="141"/>
      <c r="W26" s="142"/>
      <c r="X26" s="194"/>
      <c r="Y26" s="194"/>
      <c r="Z26" s="194"/>
      <c r="AA26" s="194"/>
      <c r="AB26" s="194"/>
      <c r="AC26" s="196"/>
      <c r="AD26" s="197"/>
      <c r="AE26" s="196"/>
      <c r="AF26" s="197"/>
      <c r="AG26" s="196"/>
      <c r="AH26" s="197"/>
      <c r="AI26" s="125">
        <f>SUM(X26:AH27)</f>
        <v>0</v>
      </c>
      <c r="AJ26" s="126"/>
      <c r="AM26" s="1"/>
      <c r="AN26" s="140"/>
      <c r="AO26" s="141"/>
      <c r="AP26" s="142"/>
      <c r="AQ26" s="222"/>
      <c r="AR26" s="222"/>
      <c r="AS26" s="222"/>
      <c r="AT26" s="222"/>
      <c r="AU26" s="222"/>
      <c r="AV26" s="196"/>
      <c r="AW26" s="197"/>
      <c r="AX26" s="196"/>
      <c r="AY26" s="197"/>
      <c r="AZ26" s="196"/>
      <c r="BA26" s="197"/>
      <c r="BB26" s="171">
        <f>SUM(AQ26:BA27)</f>
        <v>0</v>
      </c>
      <c r="BC26" s="172"/>
      <c r="BF26" s="1"/>
      <c r="BG26" s="213"/>
      <c r="BH26" s="214"/>
      <c r="BI26" s="215"/>
      <c r="BJ26" s="131"/>
      <c r="BK26" s="194"/>
      <c r="BL26" s="194"/>
      <c r="BM26" s="194"/>
      <c r="BN26" s="194"/>
      <c r="BO26" s="196"/>
      <c r="BP26" s="197"/>
      <c r="BQ26" s="196"/>
      <c r="BR26" s="197"/>
      <c r="BS26" s="196"/>
      <c r="BT26" s="197"/>
      <c r="BU26" s="125">
        <f>SUM(BJ26:BT27)</f>
        <v>0</v>
      </c>
      <c r="BV26" s="126"/>
      <c r="BY26" s="1"/>
      <c r="BZ26" s="29"/>
      <c r="CA26" s="206" t="s">
        <v>42</v>
      </c>
      <c r="CB26" s="206"/>
      <c r="CC26" s="206"/>
      <c r="CD26" s="44"/>
      <c r="CE26" s="62"/>
      <c r="CF26" s="207">
        <f>W15</f>
        <v>0</v>
      </c>
      <c r="CG26" s="208"/>
      <c r="CH26" s="45" t="s">
        <v>15</v>
      </c>
      <c r="CI26" s="45"/>
      <c r="CJ26" s="45"/>
      <c r="CK26" s="40"/>
      <c r="CL26" s="40"/>
      <c r="CM26" s="40"/>
      <c r="CN26" s="1"/>
      <c r="CO26" s="41"/>
      <c r="CV26" s="205"/>
      <c r="CW26" s="205"/>
      <c r="CX26" s="51"/>
      <c r="CY26" s="51"/>
      <c r="CZ26" s="212"/>
      <c r="DA26" s="212"/>
      <c r="DB26" s="212"/>
      <c r="DC26" s="212"/>
      <c r="DD26" s="52"/>
      <c r="DE26" s="52"/>
      <c r="DF26" s="8"/>
    </row>
    <row r="27" spans="1:110" ht="25.5" customHeight="1" thickTop="1">
      <c r="A27" s="72"/>
      <c r="B27" s="178"/>
      <c r="C27" s="178"/>
      <c r="D27" s="178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1"/>
      <c r="Q27" s="201"/>
      <c r="R27" s="72"/>
      <c r="T27" s="1"/>
      <c r="U27" s="143"/>
      <c r="V27" s="144"/>
      <c r="W27" s="145"/>
      <c r="X27" s="195"/>
      <c r="Y27" s="195"/>
      <c r="Z27" s="195"/>
      <c r="AA27" s="195"/>
      <c r="AB27" s="195"/>
      <c r="AC27" s="198"/>
      <c r="AD27" s="199"/>
      <c r="AE27" s="198"/>
      <c r="AF27" s="199"/>
      <c r="AG27" s="198"/>
      <c r="AH27" s="199"/>
      <c r="AI27" s="127"/>
      <c r="AJ27" s="128"/>
      <c r="AM27" s="1"/>
      <c r="AN27" s="143"/>
      <c r="AO27" s="144"/>
      <c r="AP27" s="145"/>
      <c r="AQ27" s="223"/>
      <c r="AR27" s="223"/>
      <c r="AS27" s="223"/>
      <c r="AT27" s="223"/>
      <c r="AU27" s="223"/>
      <c r="AV27" s="198"/>
      <c r="AW27" s="199"/>
      <c r="AX27" s="198"/>
      <c r="AY27" s="199"/>
      <c r="AZ27" s="198"/>
      <c r="BA27" s="199"/>
      <c r="BB27" s="173"/>
      <c r="BC27" s="174"/>
      <c r="BF27" s="1"/>
      <c r="BG27" s="216"/>
      <c r="BH27" s="217"/>
      <c r="BI27" s="218"/>
      <c r="BJ27" s="132"/>
      <c r="BK27" s="195"/>
      <c r="BL27" s="195"/>
      <c r="BM27" s="195"/>
      <c r="BN27" s="195"/>
      <c r="BO27" s="198"/>
      <c r="BP27" s="199"/>
      <c r="BQ27" s="198"/>
      <c r="BR27" s="199"/>
      <c r="BS27" s="198"/>
      <c r="BT27" s="199"/>
      <c r="BU27" s="127"/>
      <c r="BV27" s="128"/>
      <c r="BY27" s="1"/>
      <c r="BZ27" s="56"/>
      <c r="CA27" s="33"/>
      <c r="CB27" s="33"/>
      <c r="CC27" s="33"/>
      <c r="CD27" s="54"/>
      <c r="CE27" s="59"/>
      <c r="CF27" s="59"/>
      <c r="CG27" s="59"/>
      <c r="CH27" s="59"/>
      <c r="CI27" s="29"/>
      <c r="CJ27" s="29"/>
      <c r="CK27" s="28"/>
      <c r="CL27" s="28"/>
      <c r="CM27" s="28"/>
      <c r="CN27" s="1"/>
      <c r="CO27" s="41"/>
      <c r="CV27" s="47"/>
      <c r="CW27" s="47"/>
      <c r="CX27" s="51"/>
      <c r="CY27" s="51"/>
      <c r="CZ27" s="53"/>
      <c r="DA27" s="53"/>
      <c r="DB27" s="53"/>
      <c r="DC27" s="53"/>
      <c r="DD27" s="53"/>
      <c r="DE27" s="53"/>
      <c r="DF27" s="8"/>
    </row>
    <row r="28" spans="1:110" ht="21">
      <c r="A28" s="72"/>
      <c r="B28" s="178"/>
      <c r="C28" s="178"/>
      <c r="D28" s="178"/>
      <c r="E28" s="84"/>
      <c r="F28" s="84"/>
      <c r="G28" s="84"/>
      <c r="H28" s="84"/>
      <c r="I28" s="84"/>
      <c r="J28" s="202"/>
      <c r="K28" s="202"/>
      <c r="L28" s="202"/>
      <c r="M28" s="202"/>
      <c r="N28" s="202"/>
      <c r="O28" s="202"/>
      <c r="P28" s="178"/>
      <c r="Q28" s="178"/>
      <c r="R28" s="72"/>
      <c r="T28" s="1"/>
      <c r="U28" s="143"/>
      <c r="V28" s="144"/>
      <c r="W28" s="145"/>
      <c r="X28" s="6">
        <v>2600</v>
      </c>
      <c r="Y28" s="6">
        <v>2600</v>
      </c>
      <c r="Z28" s="6">
        <v>2600</v>
      </c>
      <c r="AA28" s="6">
        <v>2600</v>
      </c>
      <c r="AB28" s="6">
        <v>2600</v>
      </c>
      <c r="AC28" s="117">
        <v>2600</v>
      </c>
      <c r="AD28" s="118"/>
      <c r="AE28" s="117">
        <v>2600</v>
      </c>
      <c r="AF28" s="118"/>
      <c r="AG28" s="117">
        <v>2650</v>
      </c>
      <c r="AH28" s="118"/>
      <c r="AI28" s="119" t="s">
        <v>17</v>
      </c>
      <c r="AJ28" s="120"/>
      <c r="AM28" s="1"/>
      <c r="AN28" s="143"/>
      <c r="AO28" s="144"/>
      <c r="AP28" s="145"/>
      <c r="AQ28" s="6">
        <v>3260</v>
      </c>
      <c r="AR28" s="6">
        <v>3260</v>
      </c>
      <c r="AS28" s="6">
        <v>3260</v>
      </c>
      <c r="AT28" s="6">
        <v>3260</v>
      </c>
      <c r="AU28" s="6">
        <v>3260</v>
      </c>
      <c r="AV28" s="117">
        <v>3260</v>
      </c>
      <c r="AW28" s="118"/>
      <c r="AX28" s="117">
        <v>3260</v>
      </c>
      <c r="AY28" s="118"/>
      <c r="AZ28" s="117">
        <v>3360</v>
      </c>
      <c r="BA28" s="118"/>
      <c r="BB28" s="175" t="s">
        <v>17</v>
      </c>
      <c r="BC28" s="158"/>
      <c r="BF28" s="1"/>
      <c r="BG28" s="216"/>
      <c r="BH28" s="217"/>
      <c r="BI28" s="218"/>
      <c r="BJ28" s="26"/>
      <c r="BK28" s="6">
        <v>4250</v>
      </c>
      <c r="BL28" s="6">
        <v>4250</v>
      </c>
      <c r="BM28" s="6">
        <v>4250</v>
      </c>
      <c r="BN28" s="6">
        <v>4250</v>
      </c>
      <c r="BO28" s="117">
        <v>4250</v>
      </c>
      <c r="BP28" s="118"/>
      <c r="BQ28" s="117">
        <v>4250</v>
      </c>
      <c r="BR28" s="118"/>
      <c r="BS28" s="117">
        <v>4600</v>
      </c>
      <c r="BT28" s="118"/>
      <c r="BU28" s="119" t="s">
        <v>17</v>
      </c>
      <c r="BV28" s="120"/>
      <c r="BY28" s="1"/>
      <c r="BZ28" s="47"/>
      <c r="CA28" s="22"/>
      <c r="CB28" s="22"/>
      <c r="CC28" s="17"/>
      <c r="CD28" s="17"/>
      <c r="CE28" s="58"/>
      <c r="CF28" s="58"/>
      <c r="CG28" s="58"/>
      <c r="CH28" s="58"/>
      <c r="CI28" s="40"/>
      <c r="CJ28" s="40"/>
      <c r="CK28" s="30"/>
      <c r="CL28" s="30"/>
      <c r="CM28" s="30"/>
      <c r="CN28" s="29"/>
      <c r="CO28" s="29"/>
      <c r="CV28" s="178"/>
      <c r="CW28" s="178"/>
      <c r="CX28" s="51"/>
      <c r="CY28" s="51"/>
      <c r="CZ28" s="212"/>
      <c r="DA28" s="212"/>
      <c r="DB28" s="212"/>
      <c r="DC28" s="212"/>
      <c r="DD28" s="52"/>
      <c r="DE28" s="52"/>
      <c r="DF28" s="8"/>
    </row>
    <row r="29" spans="1:110" ht="21.6" thickBot="1">
      <c r="A29" s="72"/>
      <c r="B29" s="178"/>
      <c r="C29" s="178"/>
      <c r="D29" s="178"/>
      <c r="E29" s="85"/>
      <c r="F29" s="85"/>
      <c r="G29" s="85"/>
      <c r="H29" s="85"/>
      <c r="I29" s="85"/>
      <c r="J29" s="185"/>
      <c r="K29" s="185"/>
      <c r="L29" s="185"/>
      <c r="M29" s="185"/>
      <c r="N29" s="185"/>
      <c r="O29" s="185"/>
      <c r="P29" s="186"/>
      <c r="Q29" s="186"/>
      <c r="R29" s="72"/>
      <c r="T29" s="1"/>
      <c r="U29" s="146"/>
      <c r="V29" s="147"/>
      <c r="W29" s="148"/>
      <c r="X29" s="7">
        <f t="shared" ref="X29:AB29" si="3">X26*X28</f>
        <v>0</v>
      </c>
      <c r="Y29" s="7">
        <f t="shared" si="3"/>
        <v>0</v>
      </c>
      <c r="Z29" s="7">
        <f t="shared" si="3"/>
        <v>0</v>
      </c>
      <c r="AA29" s="7">
        <f t="shared" si="3"/>
        <v>0</v>
      </c>
      <c r="AB29" s="7">
        <f t="shared" si="3"/>
        <v>0</v>
      </c>
      <c r="AC29" s="163">
        <f>AC26*AC28</f>
        <v>0</v>
      </c>
      <c r="AD29" s="164"/>
      <c r="AE29" s="163">
        <f>AE26*AE28</f>
        <v>0</v>
      </c>
      <c r="AF29" s="164"/>
      <c r="AG29" s="163">
        <f>AG26*AG28</f>
        <v>0</v>
      </c>
      <c r="AH29" s="164"/>
      <c r="AI29" s="183">
        <f>SUM(X29:AH29)</f>
        <v>0</v>
      </c>
      <c r="AJ29" s="184"/>
      <c r="AM29" s="1"/>
      <c r="AN29" s="146"/>
      <c r="AO29" s="147"/>
      <c r="AP29" s="148"/>
      <c r="AQ29" s="7">
        <f t="shared" ref="AQ29:AV29" si="4">AQ26*AQ28</f>
        <v>0</v>
      </c>
      <c r="AR29" s="7">
        <f t="shared" si="4"/>
        <v>0</v>
      </c>
      <c r="AS29" s="7">
        <f t="shared" si="4"/>
        <v>0</v>
      </c>
      <c r="AT29" s="7">
        <f t="shared" si="4"/>
        <v>0</v>
      </c>
      <c r="AU29" s="7">
        <f t="shared" si="4"/>
        <v>0</v>
      </c>
      <c r="AV29" s="163">
        <f t="shared" si="4"/>
        <v>0</v>
      </c>
      <c r="AW29" s="164"/>
      <c r="AX29" s="163">
        <f>AX26*AX28</f>
        <v>0</v>
      </c>
      <c r="AY29" s="164"/>
      <c r="AZ29" s="163">
        <f>AZ26*AZ28</f>
        <v>0</v>
      </c>
      <c r="BA29" s="164"/>
      <c r="BB29" s="165">
        <f>SUM(AQ29:BA29)</f>
        <v>0</v>
      </c>
      <c r="BC29" s="166"/>
      <c r="BF29" s="1"/>
      <c r="BG29" s="219"/>
      <c r="BH29" s="220"/>
      <c r="BI29" s="221"/>
      <c r="BJ29" s="27"/>
      <c r="BK29" s="7">
        <f t="shared" ref="BK29:BN29" si="5">BK26*BK28</f>
        <v>0</v>
      </c>
      <c r="BL29" s="7">
        <f t="shared" si="5"/>
        <v>0</v>
      </c>
      <c r="BM29" s="7">
        <f t="shared" si="5"/>
        <v>0</v>
      </c>
      <c r="BN29" s="7">
        <f t="shared" si="5"/>
        <v>0</v>
      </c>
      <c r="BO29" s="163">
        <f>BO26*BO28</f>
        <v>0</v>
      </c>
      <c r="BP29" s="164"/>
      <c r="BQ29" s="163">
        <f>BQ26*BQ28</f>
        <v>0</v>
      </c>
      <c r="BR29" s="164"/>
      <c r="BS29" s="163">
        <f>BS26*BS28</f>
        <v>0</v>
      </c>
      <c r="BT29" s="164"/>
      <c r="BU29" s="183">
        <f>SUM(BJ29:BT29)</f>
        <v>0</v>
      </c>
      <c r="BV29" s="184"/>
      <c r="BY29" s="1"/>
      <c r="BZ29" s="57"/>
      <c r="CA29" s="210" t="s">
        <v>44</v>
      </c>
      <c r="CB29" s="210"/>
      <c r="CC29" s="210"/>
      <c r="CD29" s="2"/>
      <c r="CE29" s="67"/>
      <c r="CF29" s="211">
        <f>AY15</f>
        <v>0</v>
      </c>
      <c r="CG29" s="211"/>
      <c r="CH29" s="66"/>
      <c r="CI29" s="50"/>
      <c r="CJ29" s="50"/>
      <c r="CK29" s="28"/>
      <c r="CL29" s="28"/>
      <c r="CM29" s="28"/>
      <c r="CN29" s="1"/>
      <c r="CO29" s="41"/>
      <c r="CV29" s="34"/>
      <c r="CW29" s="34"/>
      <c r="CX29" s="34"/>
      <c r="CY29" s="54"/>
      <c r="CZ29" s="54"/>
      <c r="DA29" s="54"/>
      <c r="DB29" s="54"/>
      <c r="DC29" s="54"/>
      <c r="DD29" s="29"/>
      <c r="DE29" s="29"/>
      <c r="DF29" s="8"/>
    </row>
    <row r="30" spans="1:110" ht="21.6" thickBot="1">
      <c r="A30" s="72"/>
      <c r="B30" s="204"/>
      <c r="C30" s="204"/>
      <c r="D30" s="204"/>
      <c r="E30" s="55"/>
      <c r="F30" s="55"/>
      <c r="G30" s="55"/>
      <c r="H30" s="55"/>
      <c r="I30" s="55"/>
      <c r="J30" s="178"/>
      <c r="K30" s="178"/>
      <c r="L30" s="178"/>
      <c r="M30" s="178"/>
      <c r="N30" s="178"/>
      <c r="O30" s="178"/>
      <c r="P30" s="204"/>
      <c r="Q30" s="204"/>
      <c r="R30" s="72"/>
      <c r="T30" s="1"/>
      <c r="U30" s="133" t="s">
        <v>12</v>
      </c>
      <c r="V30" s="134"/>
      <c r="W30" s="135"/>
      <c r="X30" s="4" t="s">
        <v>31</v>
      </c>
      <c r="Y30" s="4" t="s">
        <v>32</v>
      </c>
      <c r="Z30" s="4" t="s">
        <v>3</v>
      </c>
      <c r="AA30" s="4" t="s">
        <v>4</v>
      </c>
      <c r="AB30" s="4" t="s">
        <v>5</v>
      </c>
      <c r="AC30" s="136" t="s">
        <v>6</v>
      </c>
      <c r="AD30" s="137"/>
      <c r="AE30" s="136" t="s">
        <v>2</v>
      </c>
      <c r="AF30" s="137"/>
      <c r="AG30" s="136" t="s">
        <v>7</v>
      </c>
      <c r="AH30" s="137"/>
      <c r="AI30" s="138" t="s">
        <v>20</v>
      </c>
      <c r="AJ30" s="139"/>
      <c r="AM30" s="1"/>
      <c r="AN30" s="224" t="s">
        <v>72</v>
      </c>
      <c r="AO30" s="225"/>
      <c r="AP30" s="226"/>
      <c r="AQ30" s="4" t="s">
        <v>31</v>
      </c>
      <c r="AR30" s="4" t="s">
        <v>40</v>
      </c>
      <c r="AS30" s="4" t="s">
        <v>3</v>
      </c>
      <c r="AT30" s="4" t="s">
        <v>4</v>
      </c>
      <c r="AU30" s="4" t="s">
        <v>5</v>
      </c>
      <c r="AV30" s="136" t="s">
        <v>37</v>
      </c>
      <c r="AW30" s="137"/>
      <c r="AX30" s="136" t="s">
        <v>38</v>
      </c>
      <c r="AY30" s="137"/>
      <c r="AZ30" s="136" t="s">
        <v>39</v>
      </c>
      <c r="BA30" s="137"/>
      <c r="BB30" s="138" t="s">
        <v>22</v>
      </c>
      <c r="BC30" s="139"/>
      <c r="BF30" s="1"/>
      <c r="BG30" s="224" t="s">
        <v>73</v>
      </c>
      <c r="BH30" s="225"/>
      <c r="BI30" s="226"/>
      <c r="BJ30" s="4"/>
      <c r="BK30" s="4" t="s">
        <v>31</v>
      </c>
      <c r="BL30" s="4" t="s">
        <v>3</v>
      </c>
      <c r="BM30" s="4" t="s">
        <v>4</v>
      </c>
      <c r="BN30" s="4" t="s">
        <v>5</v>
      </c>
      <c r="BO30" s="136" t="s">
        <v>6</v>
      </c>
      <c r="BP30" s="137"/>
      <c r="BQ30" s="136" t="s">
        <v>2</v>
      </c>
      <c r="BR30" s="137"/>
      <c r="BS30" s="136" t="s">
        <v>7</v>
      </c>
      <c r="BT30" s="137"/>
      <c r="BU30" s="138" t="s">
        <v>22</v>
      </c>
      <c r="BV30" s="139"/>
      <c r="BY30" s="1"/>
      <c r="BZ30" s="34"/>
      <c r="CA30" s="47"/>
      <c r="CB30" s="47"/>
      <c r="CC30" s="17"/>
      <c r="CD30" s="17"/>
      <c r="CE30" s="58"/>
      <c r="CF30" s="58"/>
      <c r="CG30" s="58"/>
      <c r="CH30" s="58"/>
      <c r="CI30" s="40"/>
      <c r="CJ30" s="40"/>
      <c r="CK30" s="29"/>
      <c r="CL30" s="29"/>
      <c r="CM30" s="29"/>
      <c r="CN30" s="34"/>
      <c r="CO30" s="34"/>
      <c r="CV30" s="29"/>
      <c r="CW30" s="29"/>
      <c r="CX30" s="13"/>
      <c r="CY30" s="13"/>
      <c r="CZ30" s="53"/>
      <c r="DA30" s="53"/>
      <c r="DB30" s="53"/>
      <c r="DC30" s="53"/>
      <c r="DD30" s="53"/>
      <c r="DE30" s="53"/>
      <c r="DF30" s="8"/>
    </row>
    <row r="31" spans="1:110" ht="20.25" customHeight="1" thickBot="1">
      <c r="A31" s="72"/>
      <c r="B31" s="178"/>
      <c r="C31" s="178"/>
      <c r="D31" s="178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1"/>
      <c r="Q31" s="201"/>
      <c r="R31" s="72"/>
      <c r="T31" s="1"/>
      <c r="U31" s="140"/>
      <c r="V31" s="141"/>
      <c r="W31" s="142"/>
      <c r="X31" s="194"/>
      <c r="Y31" s="194"/>
      <c r="Z31" s="194"/>
      <c r="AA31" s="194"/>
      <c r="AB31" s="194"/>
      <c r="AC31" s="196"/>
      <c r="AD31" s="197"/>
      <c r="AE31" s="196"/>
      <c r="AF31" s="197"/>
      <c r="AG31" s="196"/>
      <c r="AH31" s="197"/>
      <c r="AI31" s="125">
        <f>SUM(X31:AH32)</f>
        <v>0</v>
      </c>
      <c r="AJ31" s="126"/>
      <c r="AM31" s="1"/>
      <c r="AN31" s="140"/>
      <c r="AO31" s="141"/>
      <c r="AP31" s="142"/>
      <c r="AQ31" s="222"/>
      <c r="AR31" s="222"/>
      <c r="AS31" s="222"/>
      <c r="AT31" s="222"/>
      <c r="AU31" s="222"/>
      <c r="AV31" s="196"/>
      <c r="AW31" s="197"/>
      <c r="AX31" s="196"/>
      <c r="AY31" s="197"/>
      <c r="AZ31" s="196"/>
      <c r="BA31" s="197"/>
      <c r="BB31" s="171">
        <f>SUM(AQ31:BA32)</f>
        <v>0</v>
      </c>
      <c r="BC31" s="172"/>
      <c r="BF31" s="1"/>
      <c r="BG31" s="213"/>
      <c r="BH31" s="214"/>
      <c r="BI31" s="215"/>
      <c r="BJ31" s="131"/>
      <c r="BK31" s="194"/>
      <c r="BL31" s="194"/>
      <c r="BM31" s="194"/>
      <c r="BN31" s="194"/>
      <c r="BO31" s="196"/>
      <c r="BP31" s="197"/>
      <c r="BQ31" s="196"/>
      <c r="BR31" s="197"/>
      <c r="BS31" s="196"/>
      <c r="BT31" s="197"/>
      <c r="BU31" s="125">
        <f>SUM(BJ31:BT32)</f>
        <v>0</v>
      </c>
      <c r="BV31" s="126"/>
      <c r="BY31" s="1"/>
      <c r="BZ31" s="29"/>
      <c r="CA31" s="206" t="s">
        <v>42</v>
      </c>
      <c r="CB31" s="206"/>
      <c r="CC31" s="206"/>
      <c r="CD31" s="44"/>
      <c r="CE31" s="62"/>
      <c r="CF31" s="207">
        <f>AP15</f>
        <v>0</v>
      </c>
      <c r="CG31" s="208"/>
      <c r="CH31" s="45" t="s">
        <v>15</v>
      </c>
      <c r="CI31" s="45"/>
      <c r="CJ31" s="45"/>
      <c r="CK31" s="40"/>
      <c r="CL31" s="40"/>
      <c r="CM31" s="40"/>
      <c r="CN31" s="1"/>
      <c r="CO31" s="41"/>
      <c r="CV31" s="205"/>
      <c r="CW31" s="205"/>
      <c r="CX31" s="51"/>
      <c r="CY31" s="51"/>
      <c r="CZ31" s="212"/>
      <c r="DA31" s="212"/>
      <c r="DB31" s="212"/>
      <c r="DC31" s="212"/>
      <c r="DD31" s="52"/>
      <c r="DE31" s="52"/>
      <c r="DF31" s="8"/>
    </row>
    <row r="32" spans="1:110" ht="25.5" customHeight="1" thickTop="1">
      <c r="A32" s="72"/>
      <c r="B32" s="178"/>
      <c r="C32" s="178"/>
      <c r="D32" s="178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1"/>
      <c r="Q32" s="201"/>
      <c r="R32" s="72"/>
      <c r="T32" s="1"/>
      <c r="U32" s="143"/>
      <c r="V32" s="144"/>
      <c r="W32" s="145"/>
      <c r="X32" s="195"/>
      <c r="Y32" s="195"/>
      <c r="Z32" s="195"/>
      <c r="AA32" s="195"/>
      <c r="AB32" s="195"/>
      <c r="AC32" s="198"/>
      <c r="AD32" s="199"/>
      <c r="AE32" s="198"/>
      <c r="AF32" s="199"/>
      <c r="AG32" s="198"/>
      <c r="AH32" s="199"/>
      <c r="AI32" s="127"/>
      <c r="AJ32" s="128"/>
      <c r="AM32" s="1"/>
      <c r="AN32" s="143"/>
      <c r="AO32" s="144"/>
      <c r="AP32" s="145"/>
      <c r="AQ32" s="223"/>
      <c r="AR32" s="223"/>
      <c r="AS32" s="223"/>
      <c r="AT32" s="223"/>
      <c r="AU32" s="223"/>
      <c r="AV32" s="198"/>
      <c r="AW32" s="199"/>
      <c r="AX32" s="198"/>
      <c r="AY32" s="199"/>
      <c r="AZ32" s="198"/>
      <c r="BA32" s="199"/>
      <c r="BB32" s="173"/>
      <c r="BC32" s="174"/>
      <c r="BF32" s="1"/>
      <c r="BG32" s="216"/>
      <c r="BH32" s="217"/>
      <c r="BI32" s="218"/>
      <c r="BJ32" s="132"/>
      <c r="BK32" s="195"/>
      <c r="BL32" s="195"/>
      <c r="BM32" s="195"/>
      <c r="BN32" s="195"/>
      <c r="BO32" s="198"/>
      <c r="BP32" s="199"/>
      <c r="BQ32" s="198"/>
      <c r="BR32" s="199"/>
      <c r="BS32" s="198"/>
      <c r="BT32" s="199"/>
      <c r="BU32" s="127"/>
      <c r="BV32" s="128"/>
      <c r="BY32" s="1"/>
      <c r="BZ32" s="56"/>
      <c r="CA32" s="34"/>
      <c r="CB32" s="34"/>
      <c r="CC32" s="34"/>
      <c r="CD32" s="54"/>
      <c r="CE32" s="59"/>
      <c r="CF32" s="59"/>
      <c r="CG32" s="59"/>
      <c r="CH32" s="59"/>
      <c r="CI32" s="29"/>
      <c r="CJ32" s="29"/>
      <c r="CK32" s="28"/>
      <c r="CL32" s="28"/>
      <c r="CM32" s="28"/>
      <c r="CN32" s="1"/>
      <c r="CO32" s="41"/>
      <c r="CV32" s="47"/>
      <c r="CW32" s="47"/>
      <c r="CX32" s="51"/>
      <c r="CY32" s="51"/>
      <c r="CZ32" s="53"/>
      <c r="DA32" s="53"/>
      <c r="DB32" s="53"/>
      <c r="DC32" s="53"/>
      <c r="DD32" s="53"/>
      <c r="DE32" s="53"/>
      <c r="DF32" s="8"/>
    </row>
    <row r="33" spans="1:110" ht="21">
      <c r="A33" s="72"/>
      <c r="B33" s="178"/>
      <c r="C33" s="178"/>
      <c r="D33" s="178"/>
      <c r="E33" s="84"/>
      <c r="F33" s="84"/>
      <c r="G33" s="84"/>
      <c r="H33" s="84"/>
      <c r="I33" s="84"/>
      <c r="J33" s="202"/>
      <c r="K33" s="202"/>
      <c r="L33" s="202"/>
      <c r="M33" s="202"/>
      <c r="N33" s="202"/>
      <c r="O33" s="202"/>
      <c r="P33" s="178"/>
      <c r="Q33" s="178"/>
      <c r="R33" s="72"/>
      <c r="T33" s="1"/>
      <c r="U33" s="143"/>
      <c r="V33" s="144"/>
      <c r="W33" s="145"/>
      <c r="X33" s="6">
        <v>2600</v>
      </c>
      <c r="Y33" s="6">
        <v>2600</v>
      </c>
      <c r="Z33" s="6">
        <v>2600</v>
      </c>
      <c r="AA33" s="6">
        <v>2600</v>
      </c>
      <c r="AB33" s="6">
        <v>2600</v>
      </c>
      <c r="AC33" s="117">
        <v>2600</v>
      </c>
      <c r="AD33" s="118"/>
      <c r="AE33" s="117">
        <v>2600</v>
      </c>
      <c r="AF33" s="118"/>
      <c r="AG33" s="117">
        <v>2650</v>
      </c>
      <c r="AH33" s="118"/>
      <c r="AI33" s="119" t="s">
        <v>17</v>
      </c>
      <c r="AJ33" s="120"/>
      <c r="AM33" s="1"/>
      <c r="AN33" s="143"/>
      <c r="AO33" s="144"/>
      <c r="AP33" s="145"/>
      <c r="AQ33" s="6">
        <v>3260</v>
      </c>
      <c r="AR33" s="6">
        <v>3260</v>
      </c>
      <c r="AS33" s="6">
        <v>3260</v>
      </c>
      <c r="AT33" s="6">
        <v>3260</v>
      </c>
      <c r="AU33" s="6">
        <v>3260</v>
      </c>
      <c r="AV33" s="117">
        <v>3260</v>
      </c>
      <c r="AW33" s="118"/>
      <c r="AX33" s="117">
        <v>3260</v>
      </c>
      <c r="AY33" s="118"/>
      <c r="AZ33" s="117">
        <v>3360</v>
      </c>
      <c r="BA33" s="118"/>
      <c r="BB33" s="175" t="s">
        <v>17</v>
      </c>
      <c r="BC33" s="158"/>
      <c r="BF33" s="1"/>
      <c r="BG33" s="216"/>
      <c r="BH33" s="217"/>
      <c r="BI33" s="218"/>
      <c r="BJ33" s="26"/>
      <c r="BK33" s="6">
        <v>4250</v>
      </c>
      <c r="BL33" s="6">
        <v>4250</v>
      </c>
      <c r="BM33" s="6">
        <v>4250</v>
      </c>
      <c r="BN33" s="6">
        <v>4250</v>
      </c>
      <c r="BO33" s="117">
        <v>4250</v>
      </c>
      <c r="BP33" s="118"/>
      <c r="BQ33" s="117">
        <v>4250</v>
      </c>
      <c r="BR33" s="118"/>
      <c r="BS33" s="117">
        <v>4600</v>
      </c>
      <c r="BT33" s="118"/>
      <c r="BU33" s="119" t="s">
        <v>17</v>
      </c>
      <c r="BV33" s="120"/>
      <c r="BY33" s="1"/>
      <c r="BZ33" s="47"/>
      <c r="CA33" s="39"/>
      <c r="CB33" s="39"/>
      <c r="CC33" s="18"/>
      <c r="CD33" s="18"/>
      <c r="CE33" s="58"/>
      <c r="CF33" s="58"/>
      <c r="CG33" s="58"/>
      <c r="CH33" s="58"/>
      <c r="CI33" s="40"/>
      <c r="CJ33" s="40"/>
      <c r="CK33" s="30"/>
      <c r="CL33" s="30"/>
      <c r="CM33" s="30"/>
      <c r="CN33" s="29"/>
      <c r="CO33" s="29"/>
      <c r="CV33" s="178"/>
      <c r="CW33" s="178"/>
      <c r="CX33" s="51"/>
      <c r="CY33" s="51"/>
      <c r="CZ33" s="212"/>
      <c r="DA33" s="212"/>
      <c r="DB33" s="212"/>
      <c r="DC33" s="212"/>
      <c r="DD33" s="52"/>
      <c r="DE33" s="52"/>
      <c r="DF33" s="8"/>
    </row>
    <row r="34" spans="1:110" ht="21.6" thickBot="1">
      <c r="A34" s="72"/>
      <c r="B34" s="178"/>
      <c r="C34" s="178"/>
      <c r="D34" s="178"/>
      <c r="E34" s="85"/>
      <c r="F34" s="85"/>
      <c r="G34" s="85"/>
      <c r="H34" s="85"/>
      <c r="I34" s="85"/>
      <c r="J34" s="185"/>
      <c r="K34" s="185"/>
      <c r="L34" s="185"/>
      <c r="M34" s="185"/>
      <c r="N34" s="185"/>
      <c r="O34" s="185"/>
      <c r="P34" s="186"/>
      <c r="Q34" s="186"/>
      <c r="R34" s="72"/>
      <c r="T34" s="1"/>
      <c r="U34" s="146"/>
      <c r="V34" s="147"/>
      <c r="W34" s="148"/>
      <c r="X34" s="7">
        <f t="shared" ref="X34:AB34" si="6">X31*X33</f>
        <v>0</v>
      </c>
      <c r="Y34" s="7">
        <f t="shared" si="6"/>
        <v>0</v>
      </c>
      <c r="Z34" s="7">
        <f t="shared" si="6"/>
        <v>0</v>
      </c>
      <c r="AA34" s="7">
        <f t="shared" si="6"/>
        <v>0</v>
      </c>
      <c r="AB34" s="7">
        <f t="shared" si="6"/>
        <v>0</v>
      </c>
      <c r="AC34" s="163">
        <f>AC31*AC33</f>
        <v>0</v>
      </c>
      <c r="AD34" s="164"/>
      <c r="AE34" s="163">
        <f>AE31*AE33</f>
        <v>0</v>
      </c>
      <c r="AF34" s="164"/>
      <c r="AG34" s="163">
        <f>AG31*AG33</f>
        <v>0</v>
      </c>
      <c r="AH34" s="164"/>
      <c r="AI34" s="183">
        <f>SUM(X34:AH34)</f>
        <v>0</v>
      </c>
      <c r="AJ34" s="184"/>
      <c r="AM34" s="1"/>
      <c r="AN34" s="146"/>
      <c r="AO34" s="147"/>
      <c r="AP34" s="148"/>
      <c r="AQ34" s="7">
        <f t="shared" ref="AQ34:AV34" si="7">AQ31*AQ33</f>
        <v>0</v>
      </c>
      <c r="AR34" s="7">
        <f t="shared" si="7"/>
        <v>0</v>
      </c>
      <c r="AS34" s="7">
        <f t="shared" si="7"/>
        <v>0</v>
      </c>
      <c r="AT34" s="7">
        <f t="shared" si="7"/>
        <v>0</v>
      </c>
      <c r="AU34" s="7">
        <f t="shared" si="7"/>
        <v>0</v>
      </c>
      <c r="AV34" s="163">
        <f t="shared" si="7"/>
        <v>0</v>
      </c>
      <c r="AW34" s="164"/>
      <c r="AX34" s="163">
        <f>AX31*AX33</f>
        <v>0</v>
      </c>
      <c r="AY34" s="164"/>
      <c r="AZ34" s="163">
        <f>AZ31*AZ33</f>
        <v>0</v>
      </c>
      <c r="BA34" s="164"/>
      <c r="BB34" s="165">
        <f>SUM(AQ34:BA34)</f>
        <v>0</v>
      </c>
      <c r="BC34" s="166"/>
      <c r="BF34" s="1"/>
      <c r="BG34" s="219"/>
      <c r="BH34" s="220"/>
      <c r="BI34" s="221"/>
      <c r="BJ34" s="27"/>
      <c r="BK34" s="7">
        <f t="shared" ref="BK34:BN34" si="8">BK31*BK33</f>
        <v>0</v>
      </c>
      <c r="BL34" s="7">
        <f t="shared" si="8"/>
        <v>0</v>
      </c>
      <c r="BM34" s="7">
        <f t="shared" si="8"/>
        <v>0</v>
      </c>
      <c r="BN34" s="7">
        <f t="shared" si="8"/>
        <v>0</v>
      </c>
      <c r="BO34" s="163">
        <f>BO31*BO33</f>
        <v>0</v>
      </c>
      <c r="BP34" s="164"/>
      <c r="BQ34" s="163">
        <f>BQ31*BQ33</f>
        <v>0</v>
      </c>
      <c r="BR34" s="164"/>
      <c r="BS34" s="163">
        <f>BS31*BS33</f>
        <v>0</v>
      </c>
      <c r="BT34" s="164"/>
      <c r="BU34" s="183">
        <f>SUM(BJ34:BT34)</f>
        <v>0</v>
      </c>
      <c r="BV34" s="184"/>
      <c r="BY34" s="1"/>
      <c r="BZ34" s="57"/>
      <c r="CA34" s="210" t="s">
        <v>41</v>
      </c>
      <c r="CB34" s="210"/>
      <c r="CC34" s="210"/>
      <c r="CD34" s="2"/>
      <c r="CE34" s="67"/>
      <c r="CF34" s="211">
        <f>BR15</f>
        <v>0</v>
      </c>
      <c r="CG34" s="211"/>
      <c r="CH34" s="66"/>
      <c r="CI34" s="50"/>
      <c r="CJ34" s="50"/>
      <c r="CK34" s="37"/>
      <c r="CL34" s="37"/>
      <c r="CM34" s="37"/>
      <c r="CN34" s="38"/>
      <c r="CO34" s="38"/>
      <c r="CV34" s="29"/>
      <c r="CW34" s="29"/>
      <c r="CX34" s="13"/>
      <c r="CY34" s="51"/>
      <c r="CZ34" s="52"/>
      <c r="DA34" s="52"/>
      <c r="DB34" s="52"/>
      <c r="DC34" s="52"/>
      <c r="DD34" s="52"/>
      <c r="DE34" s="52"/>
      <c r="DF34" s="8"/>
    </row>
    <row r="35" spans="1:110" ht="21.6" thickBot="1">
      <c r="A35" s="72"/>
      <c r="B35" s="204"/>
      <c r="C35" s="204"/>
      <c r="D35" s="204"/>
      <c r="E35" s="55"/>
      <c r="F35" s="55"/>
      <c r="G35" s="55"/>
      <c r="H35" s="55"/>
      <c r="I35" s="55"/>
      <c r="J35" s="178"/>
      <c r="K35" s="178"/>
      <c r="L35" s="178"/>
      <c r="M35" s="178"/>
      <c r="N35" s="178"/>
      <c r="O35" s="178"/>
      <c r="P35" s="204"/>
      <c r="Q35" s="204"/>
      <c r="R35" s="72"/>
      <c r="T35" s="1"/>
      <c r="U35" s="133" t="s">
        <v>70</v>
      </c>
      <c r="V35" s="134"/>
      <c r="W35" s="135"/>
      <c r="X35" s="4" t="s">
        <v>31</v>
      </c>
      <c r="Y35" s="4" t="s">
        <v>32</v>
      </c>
      <c r="Z35" s="4" t="s">
        <v>3</v>
      </c>
      <c r="AA35" s="4" t="s">
        <v>4</v>
      </c>
      <c r="AB35" s="4" t="s">
        <v>5</v>
      </c>
      <c r="AC35" s="136" t="s">
        <v>6</v>
      </c>
      <c r="AD35" s="137"/>
      <c r="AE35" s="136" t="s">
        <v>2</v>
      </c>
      <c r="AF35" s="137"/>
      <c r="AG35" s="136" t="s">
        <v>7</v>
      </c>
      <c r="AH35" s="137"/>
      <c r="AI35" s="138" t="s">
        <v>21</v>
      </c>
      <c r="AJ35" s="139"/>
      <c r="AM35" s="1"/>
      <c r="AN35" s="133"/>
      <c r="AO35" s="134"/>
      <c r="AP35" s="135"/>
      <c r="AQ35" s="4"/>
      <c r="AR35" s="4"/>
      <c r="AS35" s="4"/>
      <c r="AT35" s="4"/>
      <c r="AU35" s="4"/>
      <c r="AV35" s="136"/>
      <c r="AW35" s="137"/>
      <c r="AX35" s="136"/>
      <c r="AY35" s="137"/>
      <c r="AZ35" s="136"/>
      <c r="BA35" s="137"/>
      <c r="BB35" s="138"/>
      <c r="BC35" s="139"/>
      <c r="BF35" s="1"/>
      <c r="BG35" s="133"/>
      <c r="BH35" s="134"/>
      <c r="BI35" s="135"/>
      <c r="BJ35" s="4"/>
      <c r="BK35" s="4"/>
      <c r="BL35" s="4"/>
      <c r="BM35" s="4"/>
      <c r="BN35" s="4"/>
      <c r="BO35" s="136"/>
      <c r="BP35" s="137"/>
      <c r="BQ35" s="136"/>
      <c r="BR35" s="137"/>
      <c r="BS35" s="136"/>
      <c r="BT35" s="137"/>
      <c r="BU35" s="138"/>
      <c r="BV35" s="139"/>
      <c r="BY35" s="1"/>
      <c r="BZ35" s="29"/>
      <c r="CA35" s="47"/>
      <c r="CB35" s="47"/>
      <c r="CC35" s="17"/>
      <c r="CD35" s="17"/>
      <c r="CE35" s="58"/>
      <c r="CF35" s="58"/>
      <c r="CG35" s="58"/>
      <c r="CH35" s="58"/>
      <c r="CI35" s="40"/>
      <c r="CJ35" s="40"/>
      <c r="CK35" s="28"/>
      <c r="CL35" s="28"/>
      <c r="CM35" s="28"/>
      <c r="CN35" s="1"/>
      <c r="CO35" s="41"/>
      <c r="CV35" s="29"/>
      <c r="CW35" s="29"/>
      <c r="CX35" s="29"/>
      <c r="CY35" s="30"/>
      <c r="CZ35" s="31"/>
      <c r="DA35" s="31"/>
      <c r="DB35" s="31"/>
      <c r="DC35" s="31"/>
      <c r="DD35" s="31"/>
      <c r="DE35" s="31"/>
      <c r="DF35" s="8"/>
    </row>
    <row r="36" spans="1:110" ht="20.25" customHeight="1" thickBot="1">
      <c r="A36" s="72"/>
      <c r="B36" s="178"/>
      <c r="C36" s="178"/>
      <c r="D36" s="178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1"/>
      <c r="Q36" s="201"/>
      <c r="R36" s="72"/>
      <c r="T36" s="1"/>
      <c r="U36" s="140"/>
      <c r="V36" s="141"/>
      <c r="W36" s="142"/>
      <c r="X36" s="194"/>
      <c r="Y36" s="194"/>
      <c r="Z36" s="194"/>
      <c r="AA36" s="194"/>
      <c r="AB36" s="194"/>
      <c r="AC36" s="196"/>
      <c r="AD36" s="197"/>
      <c r="AE36" s="196"/>
      <c r="AF36" s="197"/>
      <c r="AG36" s="196"/>
      <c r="AH36" s="197"/>
      <c r="AI36" s="125">
        <f>SUM(X36:AH37)</f>
        <v>0</v>
      </c>
      <c r="AJ36" s="126"/>
      <c r="AM36" s="1"/>
      <c r="AN36" s="140"/>
      <c r="AO36" s="141"/>
      <c r="AP36" s="142"/>
      <c r="AQ36" s="115"/>
      <c r="AR36" s="115"/>
      <c r="AS36" s="115"/>
      <c r="AT36" s="115"/>
      <c r="AU36" s="115"/>
      <c r="AV36" s="167"/>
      <c r="AW36" s="168"/>
      <c r="AX36" s="167"/>
      <c r="AY36" s="168"/>
      <c r="AZ36" s="167"/>
      <c r="BA36" s="168"/>
      <c r="BB36" s="171"/>
      <c r="BC36" s="172"/>
      <c r="BF36" s="1"/>
      <c r="BG36" s="140"/>
      <c r="BH36" s="141"/>
      <c r="BI36" s="142"/>
      <c r="BJ36" s="131"/>
      <c r="BK36" s="131"/>
      <c r="BL36" s="131"/>
      <c r="BM36" s="131"/>
      <c r="BN36" s="131"/>
      <c r="BO36" s="167"/>
      <c r="BP36" s="168"/>
      <c r="BQ36" s="167"/>
      <c r="BR36" s="168"/>
      <c r="BS36" s="167"/>
      <c r="BT36" s="168"/>
      <c r="BU36" s="125"/>
      <c r="BV36" s="126"/>
      <c r="BY36" s="1"/>
      <c r="BZ36" s="29"/>
      <c r="CA36" s="206" t="s">
        <v>42</v>
      </c>
      <c r="CB36" s="206"/>
      <c r="CC36" s="206"/>
      <c r="CD36" s="44"/>
      <c r="CE36" s="62"/>
      <c r="CF36" s="207">
        <f>BI15</f>
        <v>0</v>
      </c>
      <c r="CG36" s="208"/>
      <c r="CH36" s="45" t="s">
        <v>15</v>
      </c>
      <c r="CI36" s="45"/>
      <c r="CJ36" s="45"/>
      <c r="CK36" s="31"/>
      <c r="CL36" s="31"/>
      <c r="CM36" s="31"/>
      <c r="CN36" s="32"/>
      <c r="CO36" s="32"/>
      <c r="CV36" s="205"/>
      <c r="CW36" s="205"/>
      <c r="CX36" s="13"/>
      <c r="CY36" s="51"/>
      <c r="CZ36" s="52"/>
      <c r="DA36" s="52"/>
      <c r="DB36" s="52"/>
      <c r="DC36" s="52"/>
      <c r="DD36" s="52"/>
      <c r="DE36" s="52"/>
      <c r="DF36" s="8"/>
    </row>
    <row r="37" spans="1:110" ht="25.5" customHeight="1" thickTop="1">
      <c r="A37" s="72"/>
      <c r="B37" s="178"/>
      <c r="C37" s="178"/>
      <c r="D37" s="178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1"/>
      <c r="Q37" s="201"/>
      <c r="R37" s="72"/>
      <c r="T37" s="1"/>
      <c r="U37" s="143"/>
      <c r="V37" s="144"/>
      <c r="W37" s="145"/>
      <c r="X37" s="195"/>
      <c r="Y37" s="195"/>
      <c r="Z37" s="195"/>
      <c r="AA37" s="195"/>
      <c r="AB37" s="195"/>
      <c r="AC37" s="198"/>
      <c r="AD37" s="199"/>
      <c r="AE37" s="198"/>
      <c r="AF37" s="199"/>
      <c r="AG37" s="198"/>
      <c r="AH37" s="199"/>
      <c r="AI37" s="127"/>
      <c r="AJ37" s="128"/>
      <c r="AM37" s="1"/>
      <c r="AN37" s="143"/>
      <c r="AO37" s="144"/>
      <c r="AP37" s="145"/>
      <c r="AQ37" s="116"/>
      <c r="AR37" s="116"/>
      <c r="AS37" s="116"/>
      <c r="AT37" s="116"/>
      <c r="AU37" s="116"/>
      <c r="AV37" s="169"/>
      <c r="AW37" s="170"/>
      <c r="AX37" s="169"/>
      <c r="AY37" s="170"/>
      <c r="AZ37" s="169"/>
      <c r="BA37" s="170"/>
      <c r="BB37" s="173"/>
      <c r="BC37" s="174"/>
      <c r="BF37" s="1"/>
      <c r="BG37" s="143"/>
      <c r="BH37" s="144"/>
      <c r="BI37" s="145"/>
      <c r="BJ37" s="132"/>
      <c r="BK37" s="132"/>
      <c r="BL37" s="132"/>
      <c r="BM37" s="132"/>
      <c r="BN37" s="132"/>
      <c r="BO37" s="169"/>
      <c r="BP37" s="170"/>
      <c r="BQ37" s="169"/>
      <c r="BR37" s="170"/>
      <c r="BS37" s="169"/>
      <c r="BT37" s="170"/>
      <c r="BU37" s="127"/>
      <c r="BV37" s="128"/>
      <c r="BY37" s="1"/>
      <c r="BZ37" s="56"/>
      <c r="CA37" s="39"/>
      <c r="CB37" s="39"/>
      <c r="CC37" s="18"/>
      <c r="CD37" s="17"/>
      <c r="CE37" s="60"/>
      <c r="CF37" s="60"/>
      <c r="CG37" s="60"/>
      <c r="CH37" s="60"/>
      <c r="CI37" s="28"/>
      <c r="CJ37" s="28"/>
      <c r="CK37" s="31"/>
      <c r="CL37" s="31"/>
      <c r="CM37" s="31"/>
      <c r="CN37" s="32"/>
      <c r="CO37" s="32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</row>
    <row r="38" spans="1:110" ht="21">
      <c r="A38" s="72"/>
      <c r="B38" s="178"/>
      <c r="C38" s="178"/>
      <c r="D38" s="178"/>
      <c r="E38" s="84"/>
      <c r="F38" s="84"/>
      <c r="G38" s="84"/>
      <c r="H38" s="84"/>
      <c r="I38" s="84"/>
      <c r="J38" s="202"/>
      <c r="K38" s="202"/>
      <c r="L38" s="202"/>
      <c r="M38" s="202"/>
      <c r="N38" s="202"/>
      <c r="O38" s="202"/>
      <c r="P38" s="178"/>
      <c r="Q38" s="178"/>
      <c r="R38" s="72"/>
      <c r="T38" s="1"/>
      <c r="U38" s="143"/>
      <c r="V38" s="144"/>
      <c r="W38" s="145"/>
      <c r="X38" s="6">
        <v>2600</v>
      </c>
      <c r="Y38" s="6">
        <v>2600</v>
      </c>
      <c r="Z38" s="6">
        <v>2600</v>
      </c>
      <c r="AA38" s="6">
        <v>2600</v>
      </c>
      <c r="AB38" s="6">
        <v>2600</v>
      </c>
      <c r="AC38" s="117">
        <v>2600</v>
      </c>
      <c r="AD38" s="118"/>
      <c r="AE38" s="117">
        <v>2600</v>
      </c>
      <c r="AF38" s="118"/>
      <c r="AG38" s="117">
        <v>2650</v>
      </c>
      <c r="AH38" s="118"/>
      <c r="AI38" s="119" t="s">
        <v>17</v>
      </c>
      <c r="AJ38" s="120"/>
      <c r="AM38" s="1"/>
      <c r="AN38" s="143"/>
      <c r="AO38" s="144"/>
      <c r="AP38" s="145"/>
      <c r="AQ38" s="6"/>
      <c r="AR38" s="6"/>
      <c r="AS38" s="6"/>
      <c r="AT38" s="6"/>
      <c r="AU38" s="6"/>
      <c r="AV38" s="117"/>
      <c r="AW38" s="118"/>
      <c r="AX38" s="117"/>
      <c r="AY38" s="118"/>
      <c r="AZ38" s="117"/>
      <c r="BA38" s="118"/>
      <c r="BB38" s="175"/>
      <c r="BC38" s="158"/>
      <c r="BF38" s="1"/>
      <c r="BG38" s="143"/>
      <c r="BH38" s="144"/>
      <c r="BI38" s="145"/>
      <c r="BJ38" s="26"/>
      <c r="BK38" s="6"/>
      <c r="BL38" s="6"/>
      <c r="BM38" s="6"/>
      <c r="BN38" s="6"/>
      <c r="BO38" s="117"/>
      <c r="BP38" s="118"/>
      <c r="BQ38" s="117"/>
      <c r="BR38" s="118"/>
      <c r="BS38" s="117"/>
      <c r="BT38" s="118"/>
      <c r="BU38" s="119"/>
      <c r="BV38" s="120"/>
      <c r="BY38" s="1"/>
      <c r="BZ38" s="29"/>
      <c r="CA38" s="29"/>
      <c r="CB38" s="29"/>
      <c r="CC38" s="29"/>
      <c r="CD38" s="30"/>
      <c r="CE38" s="61"/>
      <c r="CF38" s="61"/>
      <c r="CG38" s="61"/>
      <c r="CH38" s="61"/>
      <c r="CI38" s="31"/>
      <c r="CJ38" s="31"/>
      <c r="CK38" s="30"/>
      <c r="CL38" s="30"/>
      <c r="CM38" s="30"/>
      <c r="CN38" s="29"/>
      <c r="CO38" s="29"/>
    </row>
    <row r="39" spans="1:110" ht="21.6" thickBot="1">
      <c r="A39" s="72"/>
      <c r="B39" s="178"/>
      <c r="C39" s="178"/>
      <c r="D39" s="178"/>
      <c r="E39" s="85"/>
      <c r="F39" s="85"/>
      <c r="G39" s="85"/>
      <c r="H39" s="85"/>
      <c r="I39" s="85"/>
      <c r="J39" s="185"/>
      <c r="K39" s="185"/>
      <c r="L39" s="185"/>
      <c r="M39" s="185"/>
      <c r="N39" s="185"/>
      <c r="O39" s="185"/>
      <c r="P39" s="186"/>
      <c r="Q39" s="186"/>
      <c r="R39" s="72"/>
      <c r="T39" s="1"/>
      <c r="U39" s="146"/>
      <c r="V39" s="147"/>
      <c r="W39" s="148"/>
      <c r="X39" s="7">
        <f t="shared" ref="X39:AC39" si="9">X36*X38</f>
        <v>0</v>
      </c>
      <c r="Y39" s="7">
        <f t="shared" si="9"/>
        <v>0</v>
      </c>
      <c r="Z39" s="7">
        <f t="shared" si="9"/>
        <v>0</v>
      </c>
      <c r="AA39" s="7">
        <f t="shared" si="9"/>
        <v>0</v>
      </c>
      <c r="AB39" s="7">
        <f t="shared" si="9"/>
        <v>0</v>
      </c>
      <c r="AC39" s="163">
        <f t="shared" si="9"/>
        <v>0</v>
      </c>
      <c r="AD39" s="164"/>
      <c r="AE39" s="163">
        <f>AE36*AE38</f>
        <v>0</v>
      </c>
      <c r="AF39" s="164"/>
      <c r="AG39" s="163">
        <f>AG36*AG38</f>
        <v>0</v>
      </c>
      <c r="AH39" s="164"/>
      <c r="AI39" s="183">
        <f>SUM(X39:AH39)</f>
        <v>0</v>
      </c>
      <c r="AJ39" s="184"/>
      <c r="AM39" s="1"/>
      <c r="AN39" s="146"/>
      <c r="AO39" s="147"/>
      <c r="AP39" s="148"/>
      <c r="AQ39" s="7"/>
      <c r="AR39" s="7"/>
      <c r="AS39" s="7"/>
      <c r="AT39" s="7"/>
      <c r="AU39" s="7"/>
      <c r="AV39" s="163"/>
      <c r="AW39" s="164"/>
      <c r="AX39" s="163"/>
      <c r="AY39" s="164"/>
      <c r="AZ39" s="163"/>
      <c r="BA39" s="164"/>
      <c r="BB39" s="165"/>
      <c r="BC39" s="166"/>
      <c r="BF39" s="1"/>
      <c r="BG39" s="146"/>
      <c r="BH39" s="147"/>
      <c r="BI39" s="148"/>
      <c r="BJ39" s="27"/>
      <c r="BK39" s="7"/>
      <c r="BL39" s="7"/>
      <c r="BM39" s="7"/>
      <c r="BN39" s="7"/>
      <c r="BO39" s="163"/>
      <c r="BP39" s="164"/>
      <c r="BQ39" s="163"/>
      <c r="BR39" s="164"/>
      <c r="BS39" s="163"/>
      <c r="BT39" s="164"/>
      <c r="BU39" s="183"/>
      <c r="BV39" s="184"/>
      <c r="BY39" s="1"/>
      <c r="BZ39" s="29"/>
      <c r="CA39" s="203" t="s">
        <v>46</v>
      </c>
      <c r="CB39" s="203"/>
      <c r="CC39" s="203"/>
      <c r="CD39" s="44"/>
      <c r="CE39" s="62"/>
      <c r="CF39" s="209" t="str">
        <f>IF(CE12="☑","別途お見積もり","")</f>
        <v/>
      </c>
      <c r="CG39" s="209"/>
      <c r="CH39" s="45"/>
      <c r="CI39" s="45"/>
      <c r="CJ39" s="45"/>
      <c r="CK39" s="37"/>
      <c r="CL39" s="37"/>
      <c r="CM39" s="37"/>
      <c r="CN39" s="38"/>
      <c r="CO39" s="38"/>
    </row>
    <row r="40" spans="1:110" ht="18" thickBot="1">
      <c r="A40" s="72"/>
      <c r="B40" s="204"/>
      <c r="C40" s="204"/>
      <c r="D40" s="204"/>
      <c r="E40" s="55"/>
      <c r="F40" s="55"/>
      <c r="G40" s="55"/>
      <c r="H40" s="55"/>
      <c r="I40" s="55"/>
      <c r="J40" s="178"/>
      <c r="K40" s="178"/>
      <c r="L40" s="178"/>
      <c r="M40" s="178"/>
      <c r="N40" s="178"/>
      <c r="O40" s="178"/>
      <c r="P40" s="204"/>
      <c r="Q40" s="204"/>
      <c r="R40" s="72"/>
      <c r="T40" s="1"/>
      <c r="U40" s="133" t="s">
        <v>71</v>
      </c>
      <c r="V40" s="134"/>
      <c r="W40" s="135"/>
      <c r="X40" s="4" t="s">
        <v>31</v>
      </c>
      <c r="Y40" s="4" t="s">
        <v>32</v>
      </c>
      <c r="Z40" s="4" t="s">
        <v>3</v>
      </c>
      <c r="AA40" s="4" t="s">
        <v>4</v>
      </c>
      <c r="AB40" s="4" t="s">
        <v>5</v>
      </c>
      <c r="AC40" s="136" t="s">
        <v>6</v>
      </c>
      <c r="AD40" s="137"/>
      <c r="AE40" s="136" t="s">
        <v>2</v>
      </c>
      <c r="AF40" s="137"/>
      <c r="AG40" s="136" t="s">
        <v>7</v>
      </c>
      <c r="AH40" s="137"/>
      <c r="AI40" s="138" t="s">
        <v>22</v>
      </c>
      <c r="AJ40" s="139"/>
      <c r="AM40" s="1"/>
      <c r="AN40" s="133"/>
      <c r="AO40" s="134"/>
      <c r="AP40" s="135"/>
      <c r="AQ40" s="4"/>
      <c r="AR40" s="4"/>
      <c r="AS40" s="4"/>
      <c r="AT40" s="4"/>
      <c r="AU40" s="4"/>
      <c r="AV40" s="136"/>
      <c r="AW40" s="137"/>
      <c r="AX40" s="136"/>
      <c r="AY40" s="137"/>
      <c r="AZ40" s="136"/>
      <c r="BA40" s="137"/>
      <c r="BB40" s="138"/>
      <c r="BC40" s="139"/>
      <c r="BF40" s="1"/>
      <c r="BG40" s="133"/>
      <c r="BH40" s="134"/>
      <c r="BI40" s="135"/>
      <c r="BJ40" s="4"/>
      <c r="BK40" s="4"/>
      <c r="BL40" s="4"/>
      <c r="BM40" s="4"/>
      <c r="BN40" s="4"/>
      <c r="BO40" s="136"/>
      <c r="BP40" s="137"/>
      <c r="BQ40" s="136"/>
      <c r="BR40" s="137"/>
      <c r="BS40" s="136"/>
      <c r="BT40" s="137"/>
      <c r="BU40" s="138"/>
      <c r="BV40" s="139"/>
      <c r="BY40" s="1"/>
      <c r="BZ40" s="34"/>
      <c r="CA40" s="29"/>
      <c r="CB40" s="29"/>
      <c r="CC40" s="30"/>
      <c r="CD40" s="35"/>
      <c r="CE40" s="35"/>
      <c r="CF40" s="35"/>
      <c r="CG40" s="35"/>
      <c r="CH40" s="30"/>
      <c r="CI40" s="30"/>
      <c r="CJ40" s="30"/>
      <c r="CK40" s="29"/>
      <c r="CL40" s="29"/>
      <c r="CM40" s="29"/>
      <c r="CN40" s="34"/>
      <c r="CO40" s="34"/>
    </row>
    <row r="41" spans="1:110" ht="20.25" customHeight="1">
      <c r="A41" s="72"/>
      <c r="B41" s="178"/>
      <c r="C41" s="178"/>
      <c r="D41" s="178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1"/>
      <c r="Q41" s="201"/>
      <c r="R41" s="72"/>
      <c r="T41" s="1"/>
      <c r="U41" s="140"/>
      <c r="V41" s="141"/>
      <c r="W41" s="142"/>
      <c r="X41" s="194"/>
      <c r="Y41" s="194"/>
      <c r="Z41" s="194"/>
      <c r="AA41" s="194"/>
      <c r="AB41" s="194"/>
      <c r="AC41" s="196"/>
      <c r="AD41" s="197"/>
      <c r="AE41" s="196"/>
      <c r="AF41" s="197"/>
      <c r="AG41" s="196"/>
      <c r="AH41" s="197"/>
      <c r="AI41" s="125">
        <f>SUM(X41:AH42)</f>
        <v>0</v>
      </c>
      <c r="AJ41" s="126"/>
      <c r="AM41" s="1"/>
      <c r="AN41" s="140"/>
      <c r="AO41" s="141"/>
      <c r="AP41" s="142"/>
      <c r="AQ41" s="115"/>
      <c r="AR41" s="115"/>
      <c r="AS41" s="115"/>
      <c r="AT41" s="115"/>
      <c r="AU41" s="115"/>
      <c r="AV41" s="167"/>
      <c r="AW41" s="168"/>
      <c r="AX41" s="167"/>
      <c r="AY41" s="168"/>
      <c r="AZ41" s="167"/>
      <c r="BA41" s="168"/>
      <c r="BB41" s="171"/>
      <c r="BC41" s="172"/>
      <c r="BF41" s="1"/>
      <c r="BG41" s="187"/>
      <c r="BH41" s="155"/>
      <c r="BI41" s="188"/>
      <c r="BJ41" s="131"/>
      <c r="BK41" s="131"/>
      <c r="BL41" s="131"/>
      <c r="BM41" s="131"/>
      <c r="BN41" s="131"/>
      <c r="BO41" s="121"/>
      <c r="BP41" s="122"/>
      <c r="BQ41" s="121"/>
      <c r="BR41" s="122"/>
      <c r="BS41" s="121"/>
      <c r="BT41" s="122"/>
      <c r="BU41" s="125"/>
      <c r="BV41" s="126"/>
      <c r="BY41" s="1"/>
      <c r="BZ41" s="29"/>
      <c r="CA41" s="29"/>
      <c r="CB41" s="29"/>
      <c r="CC41" s="30"/>
      <c r="CD41" s="36"/>
      <c r="CE41" s="36"/>
      <c r="CF41" s="36"/>
      <c r="CG41" s="36"/>
      <c r="CH41" s="37"/>
      <c r="CI41" s="37"/>
      <c r="CJ41" s="37"/>
      <c r="CK41" s="31"/>
      <c r="CL41" s="31"/>
      <c r="CM41" s="31"/>
      <c r="CN41" s="32"/>
      <c r="CO41" s="32"/>
    </row>
    <row r="42" spans="1:110" ht="25.5" customHeight="1" thickBot="1">
      <c r="A42" s="72"/>
      <c r="B42" s="178"/>
      <c r="C42" s="178"/>
      <c r="D42" s="178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1"/>
      <c r="Q42" s="201"/>
      <c r="R42" s="72"/>
      <c r="T42" s="1"/>
      <c r="U42" s="143"/>
      <c r="V42" s="144"/>
      <c r="W42" s="145"/>
      <c r="X42" s="195"/>
      <c r="Y42" s="195"/>
      <c r="Z42" s="195"/>
      <c r="AA42" s="195"/>
      <c r="AB42" s="195"/>
      <c r="AC42" s="198"/>
      <c r="AD42" s="199"/>
      <c r="AE42" s="198"/>
      <c r="AF42" s="199"/>
      <c r="AG42" s="198"/>
      <c r="AH42" s="199"/>
      <c r="AI42" s="127"/>
      <c r="AJ42" s="128"/>
      <c r="AM42" s="1"/>
      <c r="AN42" s="143"/>
      <c r="AO42" s="144"/>
      <c r="AP42" s="145"/>
      <c r="AQ42" s="116"/>
      <c r="AR42" s="116"/>
      <c r="AS42" s="116"/>
      <c r="AT42" s="116"/>
      <c r="AU42" s="116"/>
      <c r="AV42" s="169"/>
      <c r="AW42" s="170"/>
      <c r="AX42" s="169"/>
      <c r="AY42" s="170"/>
      <c r="AZ42" s="169"/>
      <c r="BA42" s="170"/>
      <c r="BB42" s="173"/>
      <c r="BC42" s="174"/>
      <c r="BF42" s="1"/>
      <c r="BG42" s="189"/>
      <c r="BH42" s="157"/>
      <c r="BI42" s="190"/>
      <c r="BJ42" s="132"/>
      <c r="BK42" s="132"/>
      <c r="BL42" s="132"/>
      <c r="BM42" s="132"/>
      <c r="BN42" s="132"/>
      <c r="BO42" s="123"/>
      <c r="BP42" s="124"/>
      <c r="BQ42" s="123"/>
      <c r="BR42" s="124"/>
      <c r="BS42" s="123"/>
      <c r="BT42" s="124"/>
      <c r="BU42" s="127"/>
      <c r="BV42" s="128"/>
      <c r="BY42" s="1"/>
      <c r="BZ42" s="29"/>
      <c r="CA42" s="129" t="s">
        <v>47</v>
      </c>
      <c r="CB42" s="129"/>
      <c r="CC42" s="129"/>
      <c r="CD42" s="48"/>
      <c r="CE42" s="63"/>
      <c r="CF42" s="130">
        <v>1100</v>
      </c>
      <c r="CG42" s="130"/>
      <c r="CH42" s="49" t="s">
        <v>15</v>
      </c>
      <c r="CI42" s="49"/>
      <c r="CJ42" s="49"/>
      <c r="CK42" s="31"/>
      <c r="CL42" s="31"/>
      <c r="CM42" s="31"/>
      <c r="CN42" s="32"/>
      <c r="CO42" s="32"/>
    </row>
    <row r="43" spans="1:110" ht="18.600000000000001" thickTop="1" thickBot="1">
      <c r="A43" s="72"/>
      <c r="B43" s="178"/>
      <c r="C43" s="178"/>
      <c r="D43" s="178"/>
      <c r="E43" s="84"/>
      <c r="F43" s="84"/>
      <c r="G43" s="84"/>
      <c r="H43" s="84"/>
      <c r="I43" s="84"/>
      <c r="J43" s="202"/>
      <c r="K43" s="202"/>
      <c r="L43" s="202"/>
      <c r="M43" s="202"/>
      <c r="N43" s="202"/>
      <c r="O43" s="202"/>
      <c r="P43" s="178"/>
      <c r="Q43" s="178"/>
      <c r="R43" s="72"/>
      <c r="T43" s="1"/>
      <c r="U43" s="143"/>
      <c r="V43" s="144"/>
      <c r="W43" s="145"/>
      <c r="X43" s="6">
        <v>2600</v>
      </c>
      <c r="Y43" s="6">
        <v>2600</v>
      </c>
      <c r="Z43" s="6">
        <v>2600</v>
      </c>
      <c r="AA43" s="6">
        <v>2600</v>
      </c>
      <c r="AB43" s="6">
        <v>2600</v>
      </c>
      <c r="AC43" s="117">
        <v>2600</v>
      </c>
      <c r="AD43" s="118"/>
      <c r="AE43" s="117">
        <v>2600</v>
      </c>
      <c r="AF43" s="118"/>
      <c r="AG43" s="117">
        <v>2650</v>
      </c>
      <c r="AH43" s="118"/>
      <c r="AI43" s="119" t="s">
        <v>17</v>
      </c>
      <c r="AJ43" s="120"/>
      <c r="AM43" s="1"/>
      <c r="AN43" s="143"/>
      <c r="AO43" s="144"/>
      <c r="AP43" s="145"/>
      <c r="AQ43" s="6"/>
      <c r="AR43" s="6"/>
      <c r="AS43" s="6"/>
      <c r="AT43" s="6"/>
      <c r="AU43" s="6"/>
      <c r="AV43" s="117"/>
      <c r="AW43" s="118"/>
      <c r="AX43" s="117"/>
      <c r="AY43" s="118"/>
      <c r="AZ43" s="117"/>
      <c r="BA43" s="118"/>
      <c r="BB43" s="175"/>
      <c r="BC43" s="158"/>
      <c r="BF43" s="1"/>
      <c r="BG43" s="189"/>
      <c r="BH43" s="157"/>
      <c r="BI43" s="190"/>
      <c r="BJ43" s="26"/>
      <c r="BK43" s="6"/>
      <c r="BL43" s="6"/>
      <c r="BM43" s="6"/>
      <c r="BN43" s="6"/>
      <c r="BO43" s="117"/>
      <c r="BP43" s="118"/>
      <c r="BQ43" s="117"/>
      <c r="BR43" s="118"/>
      <c r="BS43" s="117"/>
      <c r="BT43" s="118"/>
      <c r="BU43" s="119"/>
      <c r="BV43" s="120"/>
      <c r="BY43" s="1"/>
      <c r="BZ43" s="29"/>
      <c r="CK43" s="30"/>
      <c r="CL43" s="30"/>
      <c r="CM43" s="30"/>
      <c r="CN43" s="29"/>
      <c r="CO43" s="29"/>
    </row>
    <row r="44" spans="1:110" ht="18" thickBot="1">
      <c r="A44" s="72"/>
      <c r="B44" s="178"/>
      <c r="C44" s="178"/>
      <c r="D44" s="178"/>
      <c r="E44" s="85"/>
      <c r="F44" s="85"/>
      <c r="G44" s="85"/>
      <c r="H44" s="85"/>
      <c r="I44" s="85"/>
      <c r="J44" s="185"/>
      <c r="K44" s="185"/>
      <c r="L44" s="185"/>
      <c r="M44" s="185"/>
      <c r="N44" s="185"/>
      <c r="O44" s="185"/>
      <c r="P44" s="186"/>
      <c r="Q44" s="186"/>
      <c r="R44" s="72"/>
      <c r="T44" s="1"/>
      <c r="U44" s="146"/>
      <c r="V44" s="147"/>
      <c r="W44" s="148"/>
      <c r="X44" s="7">
        <f t="shared" ref="X44:AB44" si="10">X41*X43</f>
        <v>0</v>
      </c>
      <c r="Y44" s="7">
        <f t="shared" si="10"/>
        <v>0</v>
      </c>
      <c r="Z44" s="7">
        <f t="shared" si="10"/>
        <v>0</v>
      </c>
      <c r="AA44" s="7">
        <f t="shared" si="10"/>
        <v>0</v>
      </c>
      <c r="AB44" s="7">
        <f t="shared" si="10"/>
        <v>0</v>
      </c>
      <c r="AC44" s="163">
        <f>AC41*AC43</f>
        <v>0</v>
      </c>
      <c r="AD44" s="164"/>
      <c r="AE44" s="163">
        <f>AE41*AE43</f>
        <v>0</v>
      </c>
      <c r="AF44" s="164"/>
      <c r="AG44" s="163">
        <f>AG41*AG43</f>
        <v>0</v>
      </c>
      <c r="AH44" s="164"/>
      <c r="AI44" s="183">
        <f>SUM(X44:AH44)</f>
        <v>0</v>
      </c>
      <c r="AJ44" s="184"/>
      <c r="AM44" s="1"/>
      <c r="AN44" s="146"/>
      <c r="AO44" s="147"/>
      <c r="AP44" s="148"/>
      <c r="AQ44" s="7"/>
      <c r="AR44" s="7"/>
      <c r="AS44" s="7"/>
      <c r="AT44" s="7"/>
      <c r="AU44" s="7"/>
      <c r="AV44" s="163"/>
      <c r="AW44" s="164"/>
      <c r="AX44" s="163"/>
      <c r="AY44" s="164"/>
      <c r="AZ44" s="163"/>
      <c r="BA44" s="164"/>
      <c r="BB44" s="165"/>
      <c r="BC44" s="166"/>
      <c r="BF44" s="1"/>
      <c r="BG44" s="191"/>
      <c r="BH44" s="192"/>
      <c r="BI44" s="193"/>
      <c r="BJ44" s="27"/>
      <c r="BK44" s="7"/>
      <c r="BL44" s="7"/>
      <c r="BM44" s="7"/>
      <c r="BN44" s="7"/>
      <c r="BO44" s="163"/>
      <c r="BP44" s="164"/>
      <c r="BQ44" s="163"/>
      <c r="BR44" s="164"/>
      <c r="BS44" s="163"/>
      <c r="BT44" s="164"/>
      <c r="BU44" s="183"/>
      <c r="BV44" s="184"/>
      <c r="BY44" s="1"/>
      <c r="BZ44" s="101" t="s">
        <v>16</v>
      </c>
      <c r="CA44" s="102"/>
      <c r="CB44" s="102"/>
      <c r="CC44" s="103" t="s">
        <v>14</v>
      </c>
      <c r="CD44" s="103"/>
      <c r="CE44" s="103"/>
      <c r="CF44" s="104"/>
      <c r="CG44" s="149" t="s">
        <v>33</v>
      </c>
      <c r="CH44" s="150"/>
      <c r="CI44" s="93"/>
      <c r="CJ44" s="93"/>
      <c r="CK44" s="93"/>
      <c r="CL44" s="93"/>
      <c r="CM44" s="155" t="s">
        <v>8</v>
      </c>
      <c r="CN44" s="155"/>
      <c r="CO44" s="156"/>
    </row>
    <row r="45" spans="1:110" ht="18.75" customHeight="1" thickBot="1">
      <c r="A45" s="72"/>
      <c r="B45" s="55"/>
      <c r="C45" s="55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7"/>
      <c r="P45" s="72"/>
      <c r="Q45" s="81"/>
      <c r="R45" s="72"/>
      <c r="T45" s="1"/>
      <c r="U45" s="133"/>
      <c r="V45" s="134"/>
      <c r="W45" s="135"/>
      <c r="X45" s="4"/>
      <c r="Y45" s="4"/>
      <c r="Z45" s="4"/>
      <c r="AA45" s="4"/>
      <c r="AB45" s="4"/>
      <c r="AC45" s="136"/>
      <c r="AD45" s="137"/>
      <c r="AE45" s="136"/>
      <c r="AF45" s="137"/>
      <c r="AG45" s="136"/>
      <c r="AH45" s="137"/>
      <c r="AI45" s="138"/>
      <c r="AJ45" s="139"/>
      <c r="AM45" s="1"/>
      <c r="AN45" s="133"/>
      <c r="AO45" s="134"/>
      <c r="AP45" s="135"/>
      <c r="AQ45" s="4"/>
      <c r="AR45" s="4"/>
      <c r="AS45" s="4"/>
      <c r="AT45" s="4"/>
      <c r="AU45" s="4"/>
      <c r="AV45" s="136"/>
      <c r="AW45" s="137"/>
      <c r="AX45" s="136"/>
      <c r="AY45" s="137"/>
      <c r="AZ45" s="136"/>
      <c r="BA45" s="137"/>
      <c r="BB45" s="138"/>
      <c r="BC45" s="139"/>
      <c r="BF45" s="1"/>
      <c r="BG45" s="133"/>
      <c r="BH45" s="134"/>
      <c r="BI45" s="135"/>
      <c r="BJ45" s="4"/>
      <c r="BK45" s="4"/>
      <c r="BL45" s="4"/>
      <c r="BM45" s="4"/>
      <c r="BN45" s="4"/>
      <c r="BO45" s="136"/>
      <c r="BP45" s="137"/>
      <c r="BQ45" s="136"/>
      <c r="BR45" s="137"/>
      <c r="BS45" s="136"/>
      <c r="BT45" s="137"/>
      <c r="BU45" s="138"/>
      <c r="BV45" s="139"/>
      <c r="BY45" s="1"/>
      <c r="BZ45" s="97"/>
      <c r="CA45" s="98"/>
      <c r="CB45" s="98"/>
      <c r="CC45" s="105"/>
      <c r="CD45" s="105"/>
      <c r="CE45" s="105"/>
      <c r="CF45" s="106"/>
      <c r="CG45" s="151"/>
      <c r="CH45" s="152"/>
      <c r="CI45" s="46"/>
      <c r="CJ45" s="46"/>
      <c r="CK45" s="46"/>
      <c r="CL45" s="46"/>
      <c r="CM45" s="157"/>
      <c r="CN45" s="157"/>
      <c r="CO45" s="158"/>
    </row>
    <row r="46" spans="1:110" ht="20.25" customHeight="1">
      <c r="A46" s="72"/>
      <c r="B46" s="178"/>
      <c r="C46" s="178"/>
      <c r="D46" s="178"/>
      <c r="E46" s="181"/>
      <c r="F46" s="181"/>
      <c r="G46" s="181"/>
      <c r="H46" s="181"/>
      <c r="I46" s="178"/>
      <c r="J46" s="178"/>
      <c r="K46" s="182"/>
      <c r="L46" s="182"/>
      <c r="M46" s="182"/>
      <c r="N46" s="182"/>
      <c r="O46" s="182"/>
      <c r="P46" s="182"/>
      <c r="Q46" s="182"/>
      <c r="R46" s="72"/>
      <c r="T46" s="1"/>
      <c r="U46" s="140"/>
      <c r="V46" s="141"/>
      <c r="W46" s="142"/>
      <c r="X46" s="115"/>
      <c r="Y46" s="115"/>
      <c r="Z46" s="115"/>
      <c r="AA46" s="115"/>
      <c r="AB46" s="115"/>
      <c r="AC46" s="167"/>
      <c r="AD46" s="168"/>
      <c r="AE46" s="167"/>
      <c r="AF46" s="168"/>
      <c r="AG46" s="167"/>
      <c r="AH46" s="168"/>
      <c r="AI46" s="171"/>
      <c r="AJ46" s="172"/>
      <c r="AM46" s="1"/>
      <c r="AN46" s="140"/>
      <c r="AO46" s="141"/>
      <c r="AP46" s="142"/>
      <c r="AQ46" s="115"/>
      <c r="AR46" s="115"/>
      <c r="AS46" s="115"/>
      <c r="AT46" s="115"/>
      <c r="AU46" s="115"/>
      <c r="AV46" s="167"/>
      <c r="AW46" s="168"/>
      <c r="AX46" s="167"/>
      <c r="AY46" s="168"/>
      <c r="AZ46" s="167"/>
      <c r="BA46" s="168"/>
      <c r="BB46" s="171"/>
      <c r="BC46" s="172"/>
      <c r="BF46" s="1"/>
      <c r="BG46" s="140"/>
      <c r="BH46" s="141"/>
      <c r="BI46" s="142"/>
      <c r="BJ46" s="115"/>
      <c r="BK46" s="115"/>
      <c r="BL46" s="115"/>
      <c r="BM46" s="115"/>
      <c r="BN46" s="115"/>
      <c r="BO46" s="167"/>
      <c r="BP46" s="168"/>
      <c r="BQ46" s="167"/>
      <c r="BR46" s="168"/>
      <c r="BS46" s="167"/>
      <c r="BT46" s="168"/>
      <c r="BU46" s="171"/>
      <c r="BV46" s="172"/>
      <c r="BY46" s="1"/>
      <c r="BZ46" s="97" t="s">
        <v>1</v>
      </c>
      <c r="CA46" s="98"/>
      <c r="CB46" s="98"/>
      <c r="CC46" s="98" t="s">
        <v>52</v>
      </c>
      <c r="CD46" s="98"/>
      <c r="CE46" s="98"/>
      <c r="CF46" s="107"/>
      <c r="CG46" s="151"/>
      <c r="CH46" s="152"/>
      <c r="CI46" s="18"/>
      <c r="CJ46" s="18"/>
      <c r="CK46" s="18"/>
      <c r="CL46" s="18"/>
      <c r="CM46" s="157"/>
      <c r="CN46" s="157"/>
      <c r="CO46" s="158"/>
    </row>
    <row r="47" spans="1:110" ht="25.5" customHeight="1">
      <c r="A47" s="72"/>
      <c r="B47" s="178"/>
      <c r="C47" s="178"/>
      <c r="D47" s="178"/>
      <c r="E47" s="180"/>
      <c r="F47" s="180"/>
      <c r="G47" s="180"/>
      <c r="H47" s="180"/>
      <c r="I47" s="178"/>
      <c r="J47" s="178"/>
      <c r="K47" s="182"/>
      <c r="L47" s="182"/>
      <c r="M47" s="182"/>
      <c r="N47" s="182"/>
      <c r="O47" s="182"/>
      <c r="P47" s="182"/>
      <c r="Q47" s="182"/>
      <c r="R47" s="72"/>
      <c r="T47" s="1"/>
      <c r="U47" s="143"/>
      <c r="V47" s="144"/>
      <c r="W47" s="145"/>
      <c r="X47" s="116"/>
      <c r="Y47" s="116"/>
      <c r="Z47" s="116"/>
      <c r="AA47" s="116"/>
      <c r="AB47" s="116"/>
      <c r="AC47" s="169"/>
      <c r="AD47" s="170"/>
      <c r="AE47" s="169"/>
      <c r="AF47" s="170"/>
      <c r="AG47" s="169"/>
      <c r="AH47" s="170"/>
      <c r="AI47" s="173"/>
      <c r="AJ47" s="174"/>
      <c r="AM47" s="1"/>
      <c r="AN47" s="143"/>
      <c r="AO47" s="144"/>
      <c r="AP47" s="145"/>
      <c r="AQ47" s="116"/>
      <c r="AR47" s="116"/>
      <c r="AS47" s="116"/>
      <c r="AT47" s="116"/>
      <c r="AU47" s="116"/>
      <c r="AV47" s="169"/>
      <c r="AW47" s="170"/>
      <c r="AX47" s="169"/>
      <c r="AY47" s="170"/>
      <c r="AZ47" s="169"/>
      <c r="BA47" s="170"/>
      <c r="BB47" s="173"/>
      <c r="BC47" s="174"/>
      <c r="BF47" s="1"/>
      <c r="BG47" s="143"/>
      <c r="BH47" s="144"/>
      <c r="BI47" s="145"/>
      <c r="BJ47" s="116"/>
      <c r="BK47" s="116"/>
      <c r="BL47" s="116"/>
      <c r="BM47" s="116"/>
      <c r="BN47" s="116"/>
      <c r="BO47" s="169"/>
      <c r="BP47" s="170"/>
      <c r="BQ47" s="169"/>
      <c r="BR47" s="170"/>
      <c r="BS47" s="169"/>
      <c r="BT47" s="170"/>
      <c r="BU47" s="173"/>
      <c r="BV47" s="174"/>
      <c r="BY47" s="1"/>
      <c r="BZ47" s="97"/>
      <c r="CA47" s="98"/>
      <c r="CB47" s="98"/>
      <c r="CC47" s="98"/>
      <c r="CD47" s="98"/>
      <c r="CE47" s="98"/>
      <c r="CF47" s="107"/>
      <c r="CG47" s="151"/>
      <c r="CH47" s="152"/>
      <c r="CI47" s="18"/>
      <c r="CJ47" s="18"/>
      <c r="CK47" s="18"/>
      <c r="CL47" s="18"/>
      <c r="CM47" s="159" t="s">
        <v>13</v>
      </c>
      <c r="CN47" s="159"/>
      <c r="CO47" s="160"/>
    </row>
    <row r="48" spans="1:110" ht="18.75" customHeight="1">
      <c r="A48" s="72"/>
      <c r="B48" s="178"/>
      <c r="C48" s="178"/>
      <c r="D48" s="178"/>
      <c r="E48" s="180"/>
      <c r="F48" s="180"/>
      <c r="G48" s="180"/>
      <c r="H48" s="180"/>
      <c r="I48" s="178"/>
      <c r="J48" s="178"/>
      <c r="K48" s="182"/>
      <c r="L48" s="182"/>
      <c r="M48" s="182"/>
      <c r="N48" s="182"/>
      <c r="O48" s="177"/>
      <c r="P48" s="177"/>
      <c r="Q48" s="177"/>
      <c r="R48" s="72"/>
      <c r="T48" s="1"/>
      <c r="U48" s="143"/>
      <c r="V48" s="144"/>
      <c r="W48" s="145"/>
      <c r="X48" s="6"/>
      <c r="Y48" s="6"/>
      <c r="Z48" s="6"/>
      <c r="AA48" s="6"/>
      <c r="AB48" s="6"/>
      <c r="AC48" s="117"/>
      <c r="AD48" s="118"/>
      <c r="AE48" s="117"/>
      <c r="AF48" s="118"/>
      <c r="AG48" s="117"/>
      <c r="AH48" s="118"/>
      <c r="AI48" s="175"/>
      <c r="AJ48" s="158"/>
      <c r="AM48" s="1"/>
      <c r="AN48" s="143"/>
      <c r="AO48" s="144"/>
      <c r="AP48" s="145"/>
      <c r="AQ48" s="6"/>
      <c r="AR48" s="6"/>
      <c r="AS48" s="6"/>
      <c r="AT48" s="6"/>
      <c r="AU48" s="6"/>
      <c r="AV48" s="117"/>
      <c r="AW48" s="118"/>
      <c r="AX48" s="117"/>
      <c r="AY48" s="118"/>
      <c r="AZ48" s="117"/>
      <c r="BA48" s="118"/>
      <c r="BB48" s="175"/>
      <c r="BC48" s="158"/>
      <c r="BF48" s="1"/>
      <c r="BG48" s="143"/>
      <c r="BH48" s="144"/>
      <c r="BI48" s="145"/>
      <c r="BJ48" s="6"/>
      <c r="BK48" s="6"/>
      <c r="BL48" s="6"/>
      <c r="BM48" s="6"/>
      <c r="BN48" s="6"/>
      <c r="BO48" s="117"/>
      <c r="BP48" s="118"/>
      <c r="BQ48" s="117"/>
      <c r="BR48" s="118"/>
      <c r="BS48" s="117"/>
      <c r="BT48" s="118"/>
      <c r="BU48" s="175"/>
      <c r="BV48" s="158"/>
      <c r="BY48" s="1"/>
      <c r="BZ48" s="97" t="s">
        <v>34</v>
      </c>
      <c r="CA48" s="98"/>
      <c r="CB48" s="98"/>
      <c r="CC48" s="108" t="s">
        <v>9</v>
      </c>
      <c r="CD48" s="108"/>
      <c r="CE48" s="108"/>
      <c r="CF48" s="109"/>
      <c r="CG48" s="151"/>
      <c r="CH48" s="152"/>
      <c r="CI48" s="18"/>
      <c r="CJ48" s="18"/>
      <c r="CK48" s="18"/>
      <c r="CL48" s="18"/>
      <c r="CM48" s="159"/>
      <c r="CN48" s="159"/>
      <c r="CO48" s="160"/>
    </row>
    <row r="49" spans="1:94" ht="18.75" customHeight="1" thickBot="1">
      <c r="A49" s="72"/>
      <c r="B49" s="178"/>
      <c r="C49" s="178"/>
      <c r="D49" s="178"/>
      <c r="E49" s="179"/>
      <c r="F49" s="179"/>
      <c r="G49" s="179"/>
      <c r="H49" s="179"/>
      <c r="I49" s="178"/>
      <c r="J49" s="178"/>
      <c r="K49" s="182"/>
      <c r="L49" s="182"/>
      <c r="M49" s="182"/>
      <c r="N49" s="182"/>
      <c r="O49" s="177"/>
      <c r="P49" s="177"/>
      <c r="Q49" s="177"/>
      <c r="R49" s="72"/>
      <c r="T49" s="1"/>
      <c r="U49" s="146"/>
      <c r="V49" s="147"/>
      <c r="W49" s="148"/>
      <c r="X49" s="7"/>
      <c r="Y49" s="7"/>
      <c r="Z49" s="7"/>
      <c r="AA49" s="7"/>
      <c r="AB49" s="7"/>
      <c r="AC49" s="163"/>
      <c r="AD49" s="164"/>
      <c r="AE49" s="163"/>
      <c r="AF49" s="164"/>
      <c r="AG49" s="163"/>
      <c r="AH49" s="164"/>
      <c r="AI49" s="165"/>
      <c r="AJ49" s="166"/>
      <c r="AM49" s="1"/>
      <c r="AN49" s="146"/>
      <c r="AO49" s="147"/>
      <c r="AP49" s="148"/>
      <c r="AQ49" s="7"/>
      <c r="AR49" s="7"/>
      <c r="AS49" s="7"/>
      <c r="AT49" s="7"/>
      <c r="AU49" s="7"/>
      <c r="AV49" s="163"/>
      <c r="AW49" s="164"/>
      <c r="AX49" s="163"/>
      <c r="AY49" s="164"/>
      <c r="AZ49" s="163"/>
      <c r="BA49" s="164"/>
      <c r="BB49" s="165"/>
      <c r="BC49" s="166"/>
      <c r="BF49" s="1"/>
      <c r="BG49" s="146"/>
      <c r="BH49" s="147"/>
      <c r="BI49" s="148"/>
      <c r="BJ49" s="7"/>
      <c r="BK49" s="7"/>
      <c r="BL49" s="7"/>
      <c r="BM49" s="7"/>
      <c r="BN49" s="7"/>
      <c r="BO49" s="163"/>
      <c r="BP49" s="164"/>
      <c r="BQ49" s="163"/>
      <c r="BR49" s="164"/>
      <c r="BS49" s="163"/>
      <c r="BT49" s="164"/>
      <c r="BU49" s="165"/>
      <c r="BV49" s="166"/>
      <c r="BY49" s="1"/>
      <c r="BZ49" s="99"/>
      <c r="CA49" s="100"/>
      <c r="CB49" s="100"/>
      <c r="CC49" s="110"/>
      <c r="CD49" s="110"/>
      <c r="CE49" s="110"/>
      <c r="CF49" s="111"/>
      <c r="CG49" s="153"/>
      <c r="CH49" s="154"/>
      <c r="CI49" s="88"/>
      <c r="CJ49" s="88"/>
      <c r="CK49" s="88"/>
      <c r="CL49" s="88"/>
      <c r="CM49" s="161"/>
      <c r="CN49" s="161"/>
      <c r="CO49" s="162"/>
    </row>
    <row r="50" spans="1:94" ht="20.25" customHeight="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6"/>
      <c r="L50" s="76"/>
      <c r="M50" s="76"/>
      <c r="N50" s="72"/>
      <c r="O50" s="76"/>
      <c r="P50" s="76"/>
      <c r="Q50" s="76"/>
      <c r="R50" s="72"/>
      <c r="T50" s="1"/>
      <c r="AB50" s="1"/>
      <c r="AC50" s="1"/>
      <c r="AD50" s="18"/>
      <c r="AE50" s="18"/>
      <c r="AF50" s="18"/>
      <c r="AH50" s="18"/>
      <c r="AI50" s="18"/>
      <c r="AJ50" s="18"/>
      <c r="AM50" s="1"/>
      <c r="AU50" s="1"/>
      <c r="AV50" s="1"/>
      <c r="AW50" s="18"/>
      <c r="AX50" s="18"/>
      <c r="AY50" s="18"/>
      <c r="BA50" s="18"/>
      <c r="BB50" s="18"/>
      <c r="BC50" s="18"/>
      <c r="BF50" s="1"/>
      <c r="BN50" s="1"/>
      <c r="BO50" s="1"/>
      <c r="BP50" s="18"/>
      <c r="BQ50" s="18"/>
      <c r="BR50" s="18"/>
      <c r="BT50" s="18"/>
      <c r="BU50" s="18"/>
      <c r="BV50" s="18"/>
      <c r="BY50" s="1"/>
      <c r="CG50" s="1"/>
      <c r="CH50" s="1"/>
      <c r="CI50" s="18"/>
      <c r="CJ50" s="18"/>
      <c r="CK50" s="18"/>
      <c r="CM50" s="18"/>
      <c r="CN50" s="18"/>
      <c r="CO50" s="18"/>
    </row>
    <row r="51" spans="1:94" ht="13.5" customHeight="1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6"/>
      <c r="L51" s="77"/>
      <c r="M51" s="77"/>
      <c r="N51" s="77"/>
      <c r="O51" s="78"/>
      <c r="P51" s="78"/>
      <c r="Q51" s="78"/>
      <c r="R51" s="72"/>
      <c r="S51" s="1"/>
      <c r="T51" s="1"/>
      <c r="AB51" s="1"/>
      <c r="AC51" s="1"/>
      <c r="AD51" s="18"/>
      <c r="AE51" s="17"/>
      <c r="AF51" s="17"/>
      <c r="AG51" s="17"/>
      <c r="AH51" s="21"/>
      <c r="AI51" s="21"/>
      <c r="AJ51" s="21"/>
      <c r="AK51" s="1"/>
      <c r="AL51" s="1"/>
      <c r="AM51" s="1"/>
      <c r="AU51" s="1"/>
      <c r="AV51" s="1"/>
      <c r="AW51" s="18"/>
      <c r="AX51" s="17"/>
      <c r="AY51" s="17"/>
      <c r="AZ51" s="17"/>
      <c r="BA51" s="21"/>
      <c r="BB51" s="21"/>
      <c r="BC51" s="21"/>
      <c r="BD51" s="1"/>
      <c r="BE51" s="1"/>
      <c r="BF51" s="1"/>
      <c r="BN51" s="1"/>
      <c r="BO51" s="1"/>
      <c r="BP51" s="18"/>
      <c r="BQ51" s="17"/>
      <c r="BR51" s="17"/>
      <c r="BS51" s="17"/>
      <c r="BT51" s="21"/>
      <c r="BU51" s="21"/>
      <c r="BV51" s="21"/>
      <c r="BW51" s="1"/>
      <c r="BX51" s="1"/>
      <c r="BY51" s="1"/>
      <c r="CG51" s="1"/>
      <c r="CH51" s="1"/>
      <c r="CI51" s="18"/>
      <c r="CJ51" s="17"/>
      <c r="CK51" s="17"/>
      <c r="CL51" s="17"/>
      <c r="CM51" s="21"/>
      <c r="CN51" s="21"/>
      <c r="CO51" s="21"/>
      <c r="CP51" s="1"/>
    </row>
    <row r="52" spans="1:94" ht="13.5" customHeight="1">
      <c r="A52" s="1"/>
      <c r="I52" s="1"/>
      <c r="J52" s="1"/>
      <c r="K52" s="18"/>
      <c r="L52" s="17"/>
      <c r="M52" s="17"/>
      <c r="N52" s="17"/>
      <c r="O52" s="176"/>
      <c r="P52" s="176"/>
      <c r="Q52" s="176"/>
      <c r="R52" s="1"/>
      <c r="S52" s="1"/>
      <c r="T52" s="1"/>
      <c r="AB52" s="1"/>
      <c r="AC52" s="1"/>
      <c r="AD52" s="18"/>
      <c r="AE52" s="17"/>
      <c r="AF52" s="17"/>
      <c r="AG52" s="17"/>
      <c r="AH52" s="176"/>
      <c r="AI52" s="176"/>
      <c r="AJ52" s="176"/>
      <c r="AK52" s="1"/>
      <c r="AL52" s="1"/>
      <c r="AM52" s="1"/>
      <c r="AU52" s="1"/>
      <c r="AV52" s="1"/>
      <c r="AW52" s="18"/>
      <c r="AX52" s="17"/>
      <c r="AY52" s="17"/>
      <c r="AZ52" s="17"/>
      <c r="BA52" s="176"/>
      <c r="BB52" s="176"/>
      <c r="BC52" s="176"/>
      <c r="BD52" s="1"/>
      <c r="BE52" s="1"/>
      <c r="BF52" s="1"/>
      <c r="BN52" s="1"/>
      <c r="BO52" s="1"/>
      <c r="BP52" s="18"/>
      <c r="BQ52" s="17"/>
      <c r="BR52" s="17"/>
      <c r="BS52" s="17"/>
      <c r="BT52" s="176"/>
      <c r="BU52" s="176"/>
      <c r="BV52" s="176"/>
      <c r="BW52" s="1"/>
      <c r="BX52" s="1"/>
      <c r="BY52" s="1"/>
      <c r="CG52" s="1"/>
      <c r="CH52" s="1"/>
      <c r="CI52" s="18"/>
      <c r="CJ52" s="17"/>
      <c r="CK52" s="17"/>
      <c r="CL52" s="17"/>
      <c r="CM52" s="176"/>
      <c r="CN52" s="176"/>
      <c r="CO52" s="176"/>
      <c r="CP52" s="1"/>
    </row>
    <row r="53" spans="1:94" ht="13.5" customHeight="1">
      <c r="A53" s="1"/>
      <c r="I53" s="1"/>
      <c r="J53" s="1"/>
      <c r="K53" s="18"/>
      <c r="L53" s="22"/>
      <c r="M53" s="22"/>
      <c r="N53" s="22"/>
      <c r="O53" s="176"/>
      <c r="P53" s="176"/>
      <c r="Q53" s="176"/>
      <c r="R53" s="1"/>
      <c r="S53" s="1"/>
      <c r="T53" s="1"/>
      <c r="AB53" s="1"/>
      <c r="AC53" s="1"/>
      <c r="AD53" s="18"/>
      <c r="AE53" s="22"/>
      <c r="AF53" s="22"/>
      <c r="AG53" s="22"/>
      <c r="AH53" s="176"/>
      <c r="AI53" s="176"/>
      <c r="AJ53" s="176"/>
      <c r="AK53" s="1"/>
      <c r="AL53" s="1"/>
      <c r="AM53" s="1"/>
      <c r="AU53" s="1"/>
      <c r="AV53" s="1"/>
      <c r="AW53" s="18"/>
      <c r="AX53" s="22"/>
      <c r="AY53" s="22"/>
      <c r="AZ53" s="22"/>
      <c r="BA53" s="176"/>
      <c r="BB53" s="176"/>
      <c r="BC53" s="176"/>
      <c r="BD53" s="1"/>
      <c r="BE53" s="1"/>
      <c r="BF53" s="1"/>
      <c r="BN53" s="1"/>
      <c r="BO53" s="1"/>
      <c r="BP53" s="18"/>
      <c r="BQ53" s="22"/>
      <c r="BR53" s="22"/>
      <c r="BS53" s="22"/>
      <c r="BT53" s="176"/>
      <c r="BU53" s="176"/>
      <c r="BV53" s="176"/>
      <c r="BW53" s="1"/>
      <c r="BX53" s="1"/>
      <c r="BY53" s="1"/>
      <c r="CG53" s="1"/>
      <c r="CH53" s="1"/>
      <c r="CI53" s="18"/>
      <c r="CJ53" s="22"/>
      <c r="CK53" s="22"/>
      <c r="CL53" s="22"/>
      <c r="CM53" s="176"/>
      <c r="CN53" s="176"/>
      <c r="CO53" s="176"/>
      <c r="CP53" s="1"/>
    </row>
    <row r="54" spans="1:94">
      <c r="B54" s="3"/>
      <c r="U54" s="3"/>
      <c r="AN54" s="3"/>
      <c r="BG54" s="3"/>
      <c r="BZ54" s="3"/>
    </row>
  </sheetData>
  <sheetProtection algorithmName="SHA-512" hashValue="MmxQZ9lrufC/GC5pVWwXECy0EK3oHqgjUJTZKGMafabI8vzQ1lK+labLlMzLpDqocOnaLLkZyvOS4+lgStKVxw==" saltValue="XXeVrRgYHxxkvfdbeF4hZQ==" spinCount="100000" sheet="1" objects="1" scenarios="1"/>
  <mergeCells count="727">
    <mergeCell ref="CA7:CE7"/>
    <mergeCell ref="CF7:CG7"/>
    <mergeCell ref="CH7:CO7"/>
    <mergeCell ref="CH4:CO4"/>
    <mergeCell ref="BG4:BH4"/>
    <mergeCell ref="BI4:BL4"/>
    <mergeCell ref="BN4:BP4"/>
    <mergeCell ref="BQ4:BV4"/>
    <mergeCell ref="B1:J2"/>
    <mergeCell ref="K1:Q1"/>
    <mergeCell ref="U1:AC2"/>
    <mergeCell ref="AD1:AJ1"/>
    <mergeCell ref="AN1:AV2"/>
    <mergeCell ref="AW1:BC1"/>
    <mergeCell ref="BG1:BO2"/>
    <mergeCell ref="BP1:BV1"/>
    <mergeCell ref="BZ1:CH2"/>
    <mergeCell ref="CI1:CO1"/>
    <mergeCell ref="K2:Q2"/>
    <mergeCell ref="AD2:AJ2"/>
    <mergeCell ref="AW2:BC2"/>
    <mergeCell ref="BP2:BV2"/>
    <mergeCell ref="CI2:CO2"/>
    <mergeCell ref="AN4:AO4"/>
    <mergeCell ref="AP4:AS4"/>
    <mergeCell ref="AU4:AW4"/>
    <mergeCell ref="AX4:BC4"/>
    <mergeCell ref="BZ4:CA4"/>
    <mergeCell ref="CF4:CG4"/>
    <mergeCell ref="AB4:AD4"/>
    <mergeCell ref="AE4:AJ4"/>
    <mergeCell ref="B4:C4"/>
    <mergeCell ref="D4:G4"/>
    <mergeCell ref="I4:K4"/>
    <mergeCell ref="CA8:CE8"/>
    <mergeCell ref="CF8:CG8"/>
    <mergeCell ref="C7:G7"/>
    <mergeCell ref="H7:I7"/>
    <mergeCell ref="J7:Q7"/>
    <mergeCell ref="V7:Z7"/>
    <mergeCell ref="AA7:AB7"/>
    <mergeCell ref="AC7:AJ7"/>
    <mergeCell ref="AO7:AS7"/>
    <mergeCell ref="AT7:AU7"/>
    <mergeCell ref="AV7:BC7"/>
    <mergeCell ref="L4:Q4"/>
    <mergeCell ref="U4:V4"/>
    <mergeCell ref="W4:Z4"/>
    <mergeCell ref="BH7:BL7"/>
    <mergeCell ref="BM7:BN7"/>
    <mergeCell ref="BO7:BV7"/>
    <mergeCell ref="CH8:CO8"/>
    <mergeCell ref="C9:L9"/>
    <mergeCell ref="M9:Q9"/>
    <mergeCell ref="V9:AE9"/>
    <mergeCell ref="AF9:AJ9"/>
    <mergeCell ref="AO9:AX9"/>
    <mergeCell ref="AY9:BC9"/>
    <mergeCell ref="BH9:BQ9"/>
    <mergeCell ref="AO8:AS8"/>
    <mergeCell ref="AT8:AU8"/>
    <mergeCell ref="AV8:BC8"/>
    <mergeCell ref="BH8:BL8"/>
    <mergeCell ref="BM8:BN8"/>
    <mergeCell ref="BO8:BV8"/>
    <mergeCell ref="C8:G8"/>
    <mergeCell ref="H8:I8"/>
    <mergeCell ref="J8:Q8"/>
    <mergeCell ref="V8:Z8"/>
    <mergeCell ref="AA8:AB8"/>
    <mergeCell ref="AC8:AJ8"/>
    <mergeCell ref="X12:X13"/>
    <mergeCell ref="Y12:Y13"/>
    <mergeCell ref="Z12:Z13"/>
    <mergeCell ref="AA12:AB13"/>
    <mergeCell ref="BR9:BV9"/>
    <mergeCell ref="CA9:CJ9"/>
    <mergeCell ref="CK9:CO9"/>
    <mergeCell ref="B12:C13"/>
    <mergeCell ref="D12:D13"/>
    <mergeCell ref="E12:E13"/>
    <mergeCell ref="F12:F13"/>
    <mergeCell ref="G12:G13"/>
    <mergeCell ref="H12:I13"/>
    <mergeCell ref="J12:Q13"/>
    <mergeCell ref="CD12:CD13"/>
    <mergeCell ref="CE12:CE13"/>
    <mergeCell ref="CF12:CG13"/>
    <mergeCell ref="CH12:CO13"/>
    <mergeCell ref="AN12:AO13"/>
    <mergeCell ref="J14:Q14"/>
    <mergeCell ref="AC14:AJ14"/>
    <mergeCell ref="AV14:BC14"/>
    <mergeCell ref="BO14:BV14"/>
    <mergeCell ref="CH14:CO14"/>
    <mergeCell ref="BL12:BL13"/>
    <mergeCell ref="BM12:BN13"/>
    <mergeCell ref="BO12:BV13"/>
    <mergeCell ref="BZ12:CA13"/>
    <mergeCell ref="CB12:CB13"/>
    <mergeCell ref="CC12:CC13"/>
    <mergeCell ref="AT12:AU13"/>
    <mergeCell ref="AV12:BC13"/>
    <mergeCell ref="BG12:BH13"/>
    <mergeCell ref="BI12:BI13"/>
    <mergeCell ref="BJ12:BJ13"/>
    <mergeCell ref="BK12:BK13"/>
    <mergeCell ref="AC12:AJ13"/>
    <mergeCell ref="U12:V13"/>
    <mergeCell ref="W12:W13"/>
    <mergeCell ref="AS12:AS13"/>
    <mergeCell ref="AR12:AR13"/>
    <mergeCell ref="AQ12:AQ13"/>
    <mergeCell ref="AP12:AP13"/>
    <mergeCell ref="B18:C18"/>
    <mergeCell ref="H18:I18"/>
    <mergeCell ref="CH15:CI15"/>
    <mergeCell ref="BZ16:CA17"/>
    <mergeCell ref="CB16:CD17"/>
    <mergeCell ref="CE16:CG17"/>
    <mergeCell ref="CH16:CL17"/>
    <mergeCell ref="B17:C17"/>
    <mergeCell ref="F17:O17"/>
    <mergeCell ref="AN15:AO15"/>
    <mergeCell ref="AP15:AR15"/>
    <mergeCell ref="BG15:BH15"/>
    <mergeCell ref="BI15:BK15"/>
    <mergeCell ref="B15:C15"/>
    <mergeCell ref="D15:F15"/>
    <mergeCell ref="J15:K15"/>
    <mergeCell ref="U15:V15"/>
    <mergeCell ref="W15:Y15"/>
    <mergeCell ref="AB15:AD15"/>
    <mergeCell ref="AF15:AI15"/>
    <mergeCell ref="X17:AF18"/>
    <mergeCell ref="AY15:BB15"/>
    <mergeCell ref="AQ17:AY18"/>
    <mergeCell ref="AU15:AX15"/>
    <mergeCell ref="AI20:AJ20"/>
    <mergeCell ref="AN20:AP20"/>
    <mergeCell ref="AV20:AW20"/>
    <mergeCell ref="AX20:AY20"/>
    <mergeCell ref="AZ20:BA20"/>
    <mergeCell ref="BB20:BC20"/>
    <mergeCell ref="B20:D20"/>
    <mergeCell ref="J20:K20"/>
    <mergeCell ref="L20:M20"/>
    <mergeCell ref="N20:O20"/>
    <mergeCell ref="P20:Q20"/>
    <mergeCell ref="U20:W20"/>
    <mergeCell ref="AC20:AD20"/>
    <mergeCell ref="AE20:AF20"/>
    <mergeCell ref="AG20:AH20"/>
    <mergeCell ref="AA21:AA22"/>
    <mergeCell ref="AB21:AB22"/>
    <mergeCell ref="AC21:AD22"/>
    <mergeCell ref="AE21:AF22"/>
    <mergeCell ref="AG21:AH22"/>
    <mergeCell ref="AI21:AJ22"/>
    <mergeCell ref="N21:O22"/>
    <mergeCell ref="P21:Q22"/>
    <mergeCell ref="U21:W24"/>
    <mergeCell ref="X21:X22"/>
    <mergeCell ref="Y21:Y22"/>
    <mergeCell ref="Z21:Z22"/>
    <mergeCell ref="AX21:AY22"/>
    <mergeCell ref="AZ21:BA22"/>
    <mergeCell ref="BB21:BC22"/>
    <mergeCell ref="BG21:BI24"/>
    <mergeCell ref="BJ21:BJ22"/>
    <mergeCell ref="CD20:CG21"/>
    <mergeCell ref="CH20:CH21"/>
    <mergeCell ref="BO20:BP20"/>
    <mergeCell ref="BQ20:BR20"/>
    <mergeCell ref="BS20:BT20"/>
    <mergeCell ref="BU20:BV20"/>
    <mergeCell ref="CB20:CC21"/>
    <mergeCell ref="BK21:BK22"/>
    <mergeCell ref="BL21:BL22"/>
    <mergeCell ref="BM21:BM22"/>
    <mergeCell ref="BN21:BN22"/>
    <mergeCell ref="BU23:BV23"/>
    <mergeCell ref="BG20:BI20"/>
    <mergeCell ref="CV23:CW23"/>
    <mergeCell ref="CZ23:DC23"/>
    <mergeCell ref="AG23:AH23"/>
    <mergeCell ref="AI23:AJ23"/>
    <mergeCell ref="AV23:AW23"/>
    <mergeCell ref="AX23:AY23"/>
    <mergeCell ref="AZ23:BA23"/>
    <mergeCell ref="BB23:BC23"/>
    <mergeCell ref="AN21:AP24"/>
    <mergeCell ref="AQ21:AQ22"/>
    <mergeCell ref="AR21:AR22"/>
    <mergeCell ref="AS21:AS22"/>
    <mergeCell ref="AT21:AT22"/>
    <mergeCell ref="AU21:AU22"/>
    <mergeCell ref="BU24:BV24"/>
    <mergeCell ref="CA24:CC24"/>
    <mergeCell ref="CF24:CG24"/>
    <mergeCell ref="BO21:BP22"/>
    <mergeCell ref="BQ21:BR22"/>
    <mergeCell ref="BS21:BT22"/>
    <mergeCell ref="BU21:BV22"/>
    <mergeCell ref="CV21:CW21"/>
    <mergeCell ref="CZ21:DC21"/>
    <mergeCell ref="AV21:AW22"/>
    <mergeCell ref="AC24:AD24"/>
    <mergeCell ref="AE24:AF24"/>
    <mergeCell ref="BO23:BP23"/>
    <mergeCell ref="BQ23:BR23"/>
    <mergeCell ref="BS23:BT23"/>
    <mergeCell ref="J23:K23"/>
    <mergeCell ref="L23:M23"/>
    <mergeCell ref="N23:O23"/>
    <mergeCell ref="P23:Q23"/>
    <mergeCell ref="AC23:AD23"/>
    <mergeCell ref="AE23:AF23"/>
    <mergeCell ref="BO24:BP24"/>
    <mergeCell ref="BQ24:BR24"/>
    <mergeCell ref="BS24:BT24"/>
    <mergeCell ref="AG24:AH24"/>
    <mergeCell ref="AI24:AJ24"/>
    <mergeCell ref="AV24:AW24"/>
    <mergeCell ref="AX24:AY24"/>
    <mergeCell ref="AZ24:BA24"/>
    <mergeCell ref="BB24:BC24"/>
    <mergeCell ref="B25:D25"/>
    <mergeCell ref="J25:K25"/>
    <mergeCell ref="L25:M25"/>
    <mergeCell ref="N25:O25"/>
    <mergeCell ref="P25:Q25"/>
    <mergeCell ref="U25:W25"/>
    <mergeCell ref="J24:K24"/>
    <mergeCell ref="L24:M24"/>
    <mergeCell ref="N24:O24"/>
    <mergeCell ref="P24:Q24"/>
    <mergeCell ref="B21:D24"/>
    <mergeCell ref="E21:E22"/>
    <mergeCell ref="F21:F22"/>
    <mergeCell ref="G21:G22"/>
    <mergeCell ref="H21:H22"/>
    <mergeCell ref="I21:I22"/>
    <mergeCell ref="J21:K22"/>
    <mergeCell ref="L21:M22"/>
    <mergeCell ref="AC29:AD29"/>
    <mergeCell ref="AE29:AF29"/>
    <mergeCell ref="AX25:AY25"/>
    <mergeCell ref="AZ25:BA25"/>
    <mergeCell ref="AC25:AD25"/>
    <mergeCell ref="AE25:AF25"/>
    <mergeCell ref="AG25:AH25"/>
    <mergeCell ref="AI25:AJ25"/>
    <mergeCell ref="AN25:AP25"/>
    <mergeCell ref="AV25:AW25"/>
    <mergeCell ref="BU29:BV29"/>
    <mergeCell ref="CA29:CC29"/>
    <mergeCell ref="AZ28:BA28"/>
    <mergeCell ref="BB28:BC28"/>
    <mergeCell ref="BO28:BP28"/>
    <mergeCell ref="B26:D29"/>
    <mergeCell ref="E26:E27"/>
    <mergeCell ref="F26:F27"/>
    <mergeCell ref="G26:G27"/>
    <mergeCell ref="H26:H27"/>
    <mergeCell ref="I26:I27"/>
    <mergeCell ref="J26:K27"/>
    <mergeCell ref="L26:M27"/>
    <mergeCell ref="N26:O27"/>
    <mergeCell ref="P26:Q27"/>
    <mergeCell ref="AG29:AH29"/>
    <mergeCell ref="AI29:AJ29"/>
    <mergeCell ref="AV29:AW29"/>
    <mergeCell ref="AX29:AY29"/>
    <mergeCell ref="AZ29:BA29"/>
    <mergeCell ref="J29:K29"/>
    <mergeCell ref="L29:M29"/>
    <mergeCell ref="N29:O29"/>
    <mergeCell ref="P29:Q29"/>
    <mergeCell ref="AR26:AR27"/>
    <mergeCell ref="AS26:AS27"/>
    <mergeCell ref="BS25:BT25"/>
    <mergeCell ref="BU25:BV25"/>
    <mergeCell ref="CV25:CW25"/>
    <mergeCell ref="BB25:BC25"/>
    <mergeCell ref="BG25:BI25"/>
    <mergeCell ref="BO25:BP25"/>
    <mergeCell ref="BQ25:BR25"/>
    <mergeCell ref="BL26:BL27"/>
    <mergeCell ref="BM26:BM27"/>
    <mergeCell ref="BN26:BN27"/>
    <mergeCell ref="BO26:BP27"/>
    <mergeCell ref="BB26:BC27"/>
    <mergeCell ref="BG26:BI29"/>
    <mergeCell ref="BQ28:BR28"/>
    <mergeCell ref="BS28:BT28"/>
    <mergeCell ref="BU28:BV28"/>
    <mergeCell ref="CV28:CW28"/>
    <mergeCell ref="CF29:CG29"/>
    <mergeCell ref="BB29:BC29"/>
    <mergeCell ref="BO29:BP29"/>
    <mergeCell ref="BQ29:BR29"/>
    <mergeCell ref="BS29:BT29"/>
    <mergeCell ref="L30:M30"/>
    <mergeCell ref="N30:O30"/>
    <mergeCell ref="P30:Q30"/>
    <mergeCell ref="U30:W30"/>
    <mergeCell ref="CZ28:DC28"/>
    <mergeCell ref="CZ26:DC26"/>
    <mergeCell ref="J28:K28"/>
    <mergeCell ref="L28:M28"/>
    <mergeCell ref="N28:O28"/>
    <mergeCell ref="P28:Q28"/>
    <mergeCell ref="AC28:AD28"/>
    <mergeCell ref="AE28:AF28"/>
    <mergeCell ref="AG28:AH28"/>
    <mergeCell ref="AI28:AJ28"/>
    <mergeCell ref="AV28:AW28"/>
    <mergeCell ref="BQ26:BR27"/>
    <mergeCell ref="BS26:BT27"/>
    <mergeCell ref="BU26:BV27"/>
    <mergeCell ref="CA26:CC26"/>
    <mergeCell ref="CF26:CG26"/>
    <mergeCell ref="CV26:CW26"/>
    <mergeCell ref="BJ26:BJ27"/>
    <mergeCell ref="BK26:BK27"/>
    <mergeCell ref="AI26:AJ27"/>
    <mergeCell ref="BS30:BT30"/>
    <mergeCell ref="BU30:BV30"/>
    <mergeCell ref="AZ30:BA30"/>
    <mergeCell ref="BB30:BC30"/>
    <mergeCell ref="BG30:BI30"/>
    <mergeCell ref="BO30:BP30"/>
    <mergeCell ref="BQ30:BR30"/>
    <mergeCell ref="U26:W29"/>
    <mergeCell ref="X26:X27"/>
    <mergeCell ref="Y26:Y27"/>
    <mergeCell ref="AU26:AU27"/>
    <mergeCell ref="AV26:AW27"/>
    <mergeCell ref="AX26:AY27"/>
    <mergeCell ref="AZ26:BA27"/>
    <mergeCell ref="AX28:AY28"/>
    <mergeCell ref="AT26:AT27"/>
    <mergeCell ref="Z26:Z27"/>
    <mergeCell ref="AA26:AA27"/>
    <mergeCell ref="AB26:AB27"/>
    <mergeCell ref="AC26:AD27"/>
    <mergeCell ref="AE26:AF27"/>
    <mergeCell ref="AG26:AH27"/>
    <mergeCell ref="AN26:AP29"/>
    <mergeCell ref="AQ26:AQ27"/>
    <mergeCell ref="B31:D34"/>
    <mergeCell ref="E31:E32"/>
    <mergeCell ref="F31:F32"/>
    <mergeCell ref="G31:G32"/>
    <mergeCell ref="H31:H32"/>
    <mergeCell ref="I31:I32"/>
    <mergeCell ref="J31:K32"/>
    <mergeCell ref="L31:M32"/>
    <mergeCell ref="AX30:AY30"/>
    <mergeCell ref="AC30:AD30"/>
    <mergeCell ref="AE30:AF30"/>
    <mergeCell ref="AG30:AH30"/>
    <mergeCell ref="AI30:AJ30"/>
    <mergeCell ref="AN30:AP30"/>
    <mergeCell ref="AV30:AW30"/>
    <mergeCell ref="B30:D30"/>
    <mergeCell ref="J30:K30"/>
    <mergeCell ref="AE31:AF32"/>
    <mergeCell ref="AG31:AH32"/>
    <mergeCell ref="AI31:AJ32"/>
    <mergeCell ref="N31:O32"/>
    <mergeCell ref="P31:Q32"/>
    <mergeCell ref="U31:W34"/>
    <mergeCell ref="X31:X32"/>
    <mergeCell ref="Y31:Y32"/>
    <mergeCell ref="Z31:Z32"/>
    <mergeCell ref="CF31:CG31"/>
    <mergeCell ref="CV31:CW31"/>
    <mergeCell ref="CZ31:DC31"/>
    <mergeCell ref="BK31:BK32"/>
    <mergeCell ref="BL31:BL32"/>
    <mergeCell ref="BM31:BM32"/>
    <mergeCell ref="BN31:BN32"/>
    <mergeCell ref="BO31:BP32"/>
    <mergeCell ref="BQ31:BR32"/>
    <mergeCell ref="J33:K33"/>
    <mergeCell ref="L33:M33"/>
    <mergeCell ref="N33:O33"/>
    <mergeCell ref="P33:Q33"/>
    <mergeCell ref="AC33:AD33"/>
    <mergeCell ref="AE33:AF33"/>
    <mergeCell ref="BS31:BT32"/>
    <mergeCell ref="BU31:BV32"/>
    <mergeCell ref="CA31:CC31"/>
    <mergeCell ref="AV31:AW32"/>
    <mergeCell ref="AX31:AY32"/>
    <mergeCell ref="AZ31:BA32"/>
    <mergeCell ref="BB31:BC32"/>
    <mergeCell ref="BG31:BI34"/>
    <mergeCell ref="BJ31:BJ32"/>
    <mergeCell ref="AN31:AP34"/>
    <mergeCell ref="AQ31:AQ32"/>
    <mergeCell ref="AR31:AR32"/>
    <mergeCell ref="AS31:AS32"/>
    <mergeCell ref="AT31:AT32"/>
    <mergeCell ref="AU31:AU32"/>
    <mergeCell ref="AA31:AA32"/>
    <mergeCell ref="AB31:AB32"/>
    <mergeCell ref="AC31:AD32"/>
    <mergeCell ref="BO33:BP33"/>
    <mergeCell ref="BQ33:BR33"/>
    <mergeCell ref="BS33:BT33"/>
    <mergeCell ref="BU33:BV33"/>
    <mergeCell ref="CV33:CW33"/>
    <mergeCell ref="CZ33:DC33"/>
    <mergeCell ref="AG33:AH33"/>
    <mergeCell ref="AI33:AJ33"/>
    <mergeCell ref="AV33:AW33"/>
    <mergeCell ref="AX33:AY33"/>
    <mergeCell ref="AZ33:BA33"/>
    <mergeCell ref="BB33:BC33"/>
    <mergeCell ref="CF34:CG34"/>
    <mergeCell ref="AG34:AH34"/>
    <mergeCell ref="AI34:AJ34"/>
    <mergeCell ref="AV34:AW34"/>
    <mergeCell ref="AX34:AY34"/>
    <mergeCell ref="AZ34:BA34"/>
    <mergeCell ref="BB34:BC34"/>
    <mergeCell ref="J34:K34"/>
    <mergeCell ref="L34:M34"/>
    <mergeCell ref="N34:O34"/>
    <mergeCell ref="P34:Q34"/>
    <mergeCell ref="AC34:AD34"/>
    <mergeCell ref="AE34:AF34"/>
    <mergeCell ref="L35:M35"/>
    <mergeCell ref="N35:O35"/>
    <mergeCell ref="P35:Q35"/>
    <mergeCell ref="U35:W35"/>
    <mergeCell ref="BO34:BP34"/>
    <mergeCell ref="BQ34:BR34"/>
    <mergeCell ref="BS34:BT34"/>
    <mergeCell ref="BU34:BV34"/>
    <mergeCell ref="CA34:CC34"/>
    <mergeCell ref="BS35:BT35"/>
    <mergeCell ref="BU35:BV35"/>
    <mergeCell ref="AZ35:BA35"/>
    <mergeCell ref="BB35:BC35"/>
    <mergeCell ref="BG35:BI35"/>
    <mergeCell ref="BO35:BP35"/>
    <mergeCell ref="BQ35:BR35"/>
    <mergeCell ref="B36:D39"/>
    <mergeCell ref="E36:E37"/>
    <mergeCell ref="F36:F37"/>
    <mergeCell ref="G36:G37"/>
    <mergeCell ref="H36:H37"/>
    <mergeCell ref="I36:I37"/>
    <mergeCell ref="J36:K37"/>
    <mergeCell ref="L36:M37"/>
    <mergeCell ref="AX35:AY35"/>
    <mergeCell ref="AC35:AD35"/>
    <mergeCell ref="AE35:AF35"/>
    <mergeCell ref="AG35:AH35"/>
    <mergeCell ref="AI35:AJ35"/>
    <mergeCell ref="AN35:AP35"/>
    <mergeCell ref="AV35:AW35"/>
    <mergeCell ref="B35:D35"/>
    <mergeCell ref="J35:K35"/>
    <mergeCell ref="AA36:AA37"/>
    <mergeCell ref="AB36:AB37"/>
    <mergeCell ref="AC36:AD37"/>
    <mergeCell ref="AE36:AF37"/>
    <mergeCell ref="AG36:AH37"/>
    <mergeCell ref="AI36:AJ37"/>
    <mergeCell ref="N36:O37"/>
    <mergeCell ref="P36:Q37"/>
    <mergeCell ref="U36:W39"/>
    <mergeCell ref="X36:X37"/>
    <mergeCell ref="Y36:Y37"/>
    <mergeCell ref="Z36:Z37"/>
    <mergeCell ref="BS36:BT37"/>
    <mergeCell ref="BU36:BV37"/>
    <mergeCell ref="CA36:CC36"/>
    <mergeCell ref="CF36:CG36"/>
    <mergeCell ref="AC39:AD39"/>
    <mergeCell ref="AE39:AF39"/>
    <mergeCell ref="AE38:AF38"/>
    <mergeCell ref="AG38:AH38"/>
    <mergeCell ref="AI38:AJ38"/>
    <mergeCell ref="CF39:CG39"/>
    <mergeCell ref="AG39:AH39"/>
    <mergeCell ref="AI39:AJ39"/>
    <mergeCell ref="AV39:AW39"/>
    <mergeCell ref="AX39:AY39"/>
    <mergeCell ref="AZ39:BA39"/>
    <mergeCell ref="BB39:BC39"/>
    <mergeCell ref="BO38:BP38"/>
    <mergeCell ref="BQ38:BR38"/>
    <mergeCell ref="BS38:BT38"/>
    <mergeCell ref="CV36:CW36"/>
    <mergeCell ref="J38:K38"/>
    <mergeCell ref="L38:M38"/>
    <mergeCell ref="N38:O38"/>
    <mergeCell ref="P38:Q38"/>
    <mergeCell ref="AC38:AD38"/>
    <mergeCell ref="BK36:BK37"/>
    <mergeCell ref="BL36:BL37"/>
    <mergeCell ref="BM36:BM37"/>
    <mergeCell ref="BN36:BN37"/>
    <mergeCell ref="BO36:BP37"/>
    <mergeCell ref="BQ36:BR37"/>
    <mergeCell ref="AV36:AW37"/>
    <mergeCell ref="AX36:AY37"/>
    <mergeCell ref="AZ36:BA37"/>
    <mergeCell ref="BB36:BC37"/>
    <mergeCell ref="BG36:BI39"/>
    <mergeCell ref="BJ36:BJ37"/>
    <mergeCell ref="BB38:BC38"/>
    <mergeCell ref="AN36:AP39"/>
    <mergeCell ref="J39:K39"/>
    <mergeCell ref="L39:M39"/>
    <mergeCell ref="N39:O39"/>
    <mergeCell ref="P39:Q39"/>
    <mergeCell ref="BU38:BV38"/>
    <mergeCell ref="AV38:AW38"/>
    <mergeCell ref="AX38:AY38"/>
    <mergeCell ref="AZ38:BA38"/>
    <mergeCell ref="L40:M40"/>
    <mergeCell ref="N40:O40"/>
    <mergeCell ref="P40:Q40"/>
    <mergeCell ref="U40:W40"/>
    <mergeCell ref="BO39:BP39"/>
    <mergeCell ref="BQ39:BR39"/>
    <mergeCell ref="BS39:BT39"/>
    <mergeCell ref="BU39:BV39"/>
    <mergeCell ref="CA39:CC39"/>
    <mergeCell ref="BS40:BT40"/>
    <mergeCell ref="BU40:BV40"/>
    <mergeCell ref="B41:D44"/>
    <mergeCell ref="E41:E42"/>
    <mergeCell ref="F41:F42"/>
    <mergeCell ref="G41:G42"/>
    <mergeCell ref="H41:H42"/>
    <mergeCell ref="I41:I42"/>
    <mergeCell ref="J41:K42"/>
    <mergeCell ref="L41:M42"/>
    <mergeCell ref="AX40:AY40"/>
    <mergeCell ref="AZ40:BA40"/>
    <mergeCell ref="BB40:BC40"/>
    <mergeCell ref="BG40:BI40"/>
    <mergeCell ref="BO40:BP40"/>
    <mergeCell ref="BQ40:BR40"/>
    <mergeCell ref="AC40:AD40"/>
    <mergeCell ref="AE40:AF40"/>
    <mergeCell ref="AG40:AH40"/>
    <mergeCell ref="AI40:AJ40"/>
    <mergeCell ref="AN40:AP40"/>
    <mergeCell ref="AV40:AW40"/>
    <mergeCell ref="B40:D40"/>
    <mergeCell ref="AS41:AS42"/>
    <mergeCell ref="AT41:AT42"/>
    <mergeCell ref="AU41:AU42"/>
    <mergeCell ref="J40:K40"/>
    <mergeCell ref="AA41:AA42"/>
    <mergeCell ref="AB41:AB42"/>
    <mergeCell ref="AC41:AD42"/>
    <mergeCell ref="AE41:AF42"/>
    <mergeCell ref="AG41:AH42"/>
    <mergeCell ref="AI41:AJ42"/>
    <mergeCell ref="N41:O42"/>
    <mergeCell ref="P41:Q42"/>
    <mergeCell ref="U41:W44"/>
    <mergeCell ref="X41:X42"/>
    <mergeCell ref="Y41:Y42"/>
    <mergeCell ref="Z41:Z42"/>
    <mergeCell ref="AG43:AH43"/>
    <mergeCell ref="AI43:AJ43"/>
    <mergeCell ref="J43:K43"/>
    <mergeCell ref="L43:M43"/>
    <mergeCell ref="N43:O43"/>
    <mergeCell ref="P43:Q43"/>
    <mergeCell ref="AC43:AD43"/>
    <mergeCell ref="AE43:AF43"/>
    <mergeCell ref="BB44:BC44"/>
    <mergeCell ref="J44:K44"/>
    <mergeCell ref="L44:M44"/>
    <mergeCell ref="N44:O44"/>
    <mergeCell ref="P44:Q44"/>
    <mergeCell ref="AC44:AD44"/>
    <mergeCell ref="AE44:AF44"/>
    <mergeCell ref="BO41:BP42"/>
    <mergeCell ref="BQ41:BR42"/>
    <mergeCell ref="AV41:AW42"/>
    <mergeCell ref="AX41:AY42"/>
    <mergeCell ref="AZ41:BA42"/>
    <mergeCell ref="BB41:BC42"/>
    <mergeCell ref="BG41:BI44"/>
    <mergeCell ref="BJ41:BJ42"/>
    <mergeCell ref="AN41:AP44"/>
    <mergeCell ref="AQ41:AQ42"/>
    <mergeCell ref="AX43:AY43"/>
    <mergeCell ref="AZ43:BA43"/>
    <mergeCell ref="BB43:BC43"/>
    <mergeCell ref="BO44:BP44"/>
    <mergeCell ref="BQ44:BR44"/>
    <mergeCell ref="AV43:AW43"/>
    <mergeCell ref="AR41:AR42"/>
    <mergeCell ref="B46:D46"/>
    <mergeCell ref="E46:H46"/>
    <mergeCell ref="I46:J49"/>
    <mergeCell ref="K46:N49"/>
    <mergeCell ref="O46:Q47"/>
    <mergeCell ref="AG44:AH44"/>
    <mergeCell ref="AI44:AJ44"/>
    <mergeCell ref="AV44:AW44"/>
    <mergeCell ref="AX44:AY44"/>
    <mergeCell ref="AG45:AH45"/>
    <mergeCell ref="AI45:AJ45"/>
    <mergeCell ref="AN45:AP45"/>
    <mergeCell ref="AV45:AW45"/>
    <mergeCell ref="AX45:AY45"/>
    <mergeCell ref="U45:W45"/>
    <mergeCell ref="AC45:AD45"/>
    <mergeCell ref="AE45:AF45"/>
    <mergeCell ref="AE48:AF48"/>
    <mergeCell ref="AG48:AH48"/>
    <mergeCell ref="AI48:AJ48"/>
    <mergeCell ref="AC49:AD49"/>
    <mergeCell ref="AE49:AF49"/>
    <mergeCell ref="AG49:AH49"/>
    <mergeCell ref="AI49:AJ49"/>
    <mergeCell ref="O52:Q53"/>
    <mergeCell ref="AH52:AJ53"/>
    <mergeCell ref="BA52:BC53"/>
    <mergeCell ref="BT52:BV53"/>
    <mergeCell ref="CM52:CO53"/>
    <mergeCell ref="O48:Q49"/>
    <mergeCell ref="B49:D49"/>
    <mergeCell ref="E49:H49"/>
    <mergeCell ref="B47:D48"/>
    <mergeCell ref="E47:H48"/>
    <mergeCell ref="BO49:BP49"/>
    <mergeCell ref="AZ46:BA47"/>
    <mergeCell ref="BB46:BC47"/>
    <mergeCell ref="AC46:AD47"/>
    <mergeCell ref="AE46:AF47"/>
    <mergeCell ref="AG46:AH47"/>
    <mergeCell ref="U46:W49"/>
    <mergeCell ref="X46:X47"/>
    <mergeCell ref="Y46:Y47"/>
    <mergeCell ref="Z46:Z47"/>
    <mergeCell ref="AA46:AA47"/>
    <mergeCell ref="AB46:AB47"/>
    <mergeCell ref="AI46:AJ47"/>
    <mergeCell ref="AC48:AD48"/>
    <mergeCell ref="AQ36:AQ37"/>
    <mergeCell ref="AR36:AR37"/>
    <mergeCell ref="AS36:AS37"/>
    <mergeCell ref="AT36:AT37"/>
    <mergeCell ref="AU36:AU37"/>
    <mergeCell ref="AZ45:BA45"/>
    <mergeCell ref="BB45:BC45"/>
    <mergeCell ref="AN46:AP49"/>
    <mergeCell ref="AQ46:AQ47"/>
    <mergeCell ref="AR46:AR47"/>
    <mergeCell ref="AS46:AS47"/>
    <mergeCell ref="AT46:AT47"/>
    <mergeCell ref="AU46:AU47"/>
    <mergeCell ref="AV46:AW47"/>
    <mergeCell ref="AX46:AY47"/>
    <mergeCell ref="AV48:AW48"/>
    <mergeCell ref="AX48:AY48"/>
    <mergeCell ref="AZ48:BA48"/>
    <mergeCell ref="BB48:BC48"/>
    <mergeCell ref="AV49:AW49"/>
    <mergeCell ref="AX49:AY49"/>
    <mergeCell ref="AZ49:BA49"/>
    <mergeCell ref="BB49:BC49"/>
    <mergeCell ref="AZ44:BA44"/>
    <mergeCell ref="BG45:BI45"/>
    <mergeCell ref="BO45:BP45"/>
    <mergeCell ref="BQ45:BR45"/>
    <mergeCell ref="BS45:BT45"/>
    <mergeCell ref="BU45:BV45"/>
    <mergeCell ref="BG46:BI49"/>
    <mergeCell ref="BJ46:BJ47"/>
    <mergeCell ref="CG44:CH49"/>
    <mergeCell ref="CM44:CO46"/>
    <mergeCell ref="CM47:CO49"/>
    <mergeCell ref="BQ49:BR49"/>
    <mergeCell ref="BS49:BT49"/>
    <mergeCell ref="BU49:BV49"/>
    <mergeCell ref="BN46:BN47"/>
    <mergeCell ref="BO46:BP47"/>
    <mergeCell ref="BQ46:BR47"/>
    <mergeCell ref="BS46:BT47"/>
    <mergeCell ref="BU46:BV47"/>
    <mergeCell ref="BO48:BP48"/>
    <mergeCell ref="BQ48:BR48"/>
    <mergeCell ref="BS48:BT48"/>
    <mergeCell ref="BU48:BV48"/>
    <mergeCell ref="BS44:BT44"/>
    <mergeCell ref="BU44:BV44"/>
    <mergeCell ref="BN15:BQ15"/>
    <mergeCell ref="BZ48:CB49"/>
    <mergeCell ref="BZ44:CB45"/>
    <mergeCell ref="BZ46:CB47"/>
    <mergeCell ref="CC44:CF45"/>
    <mergeCell ref="CC46:CF47"/>
    <mergeCell ref="CC48:CF49"/>
    <mergeCell ref="BR15:BU15"/>
    <mergeCell ref="BJ17:BR18"/>
    <mergeCell ref="BK46:BK47"/>
    <mergeCell ref="BL46:BL47"/>
    <mergeCell ref="BM46:BM47"/>
    <mergeCell ref="BO43:BP43"/>
    <mergeCell ref="BQ43:BR43"/>
    <mergeCell ref="BS43:BT43"/>
    <mergeCell ref="BU43:BV43"/>
    <mergeCell ref="BS41:BT42"/>
    <mergeCell ref="BU41:BV42"/>
    <mergeCell ref="CA42:CC42"/>
    <mergeCell ref="CF42:CG42"/>
    <mergeCell ref="BK41:BK42"/>
    <mergeCell ref="BL41:BL42"/>
    <mergeCell ref="BM41:BM42"/>
    <mergeCell ref="BN41:BN42"/>
  </mergeCells>
  <phoneticPr fontId="2"/>
  <hyperlinks>
    <hyperlink ref="CC48" r:id="rId1" xr:uid="{2A9195F3-CBF5-45D4-9648-DFE3583C2F53}"/>
  </hyperlinks>
  <printOptions horizontalCentered="1" verticalCentered="1"/>
  <pageMargins left="0" right="0" top="0.47244094488188981" bottom="0.39370078740157483" header="0.31496062992125984" footer="0.31496062992125984"/>
  <pageSetup paperSize="9" scale="75" orientation="portrait" horizontalDpi="4294967293" verticalDpi="0" r:id="rId2"/>
  <headerFooter>
    <oddFooter>&amp;C&amp;"游ゴシック,標準"&amp;P/&amp;N&amp;"/,標準"
&amp;R&amp;8©2022 BlueCampus All Rights Reserved.　　　　　　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23</xdr:col>
                    <xdr:colOff>175260</xdr:colOff>
                    <xdr:row>11</xdr:row>
                    <xdr:rowOff>7620</xdr:rowOff>
                  </from>
                  <to>
                    <xdr:col>23</xdr:col>
                    <xdr:colOff>525780</xdr:colOff>
                    <xdr:row>12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25</xdr:col>
                    <xdr:colOff>190500</xdr:colOff>
                    <xdr:row>11</xdr:row>
                    <xdr:rowOff>7620</xdr:rowOff>
                  </from>
                  <to>
                    <xdr:col>25</xdr:col>
                    <xdr:colOff>556260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42</xdr:col>
                    <xdr:colOff>175260</xdr:colOff>
                    <xdr:row>11</xdr:row>
                    <xdr:rowOff>7620</xdr:rowOff>
                  </from>
                  <to>
                    <xdr:col>42</xdr:col>
                    <xdr:colOff>525780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44</xdr:col>
                    <xdr:colOff>190500</xdr:colOff>
                    <xdr:row>10</xdr:row>
                    <xdr:rowOff>144780</xdr:rowOff>
                  </from>
                  <to>
                    <xdr:col>44</xdr:col>
                    <xdr:colOff>533400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61</xdr:col>
                    <xdr:colOff>175260</xdr:colOff>
                    <xdr:row>11</xdr:row>
                    <xdr:rowOff>7620</xdr:rowOff>
                  </from>
                  <to>
                    <xdr:col>61</xdr:col>
                    <xdr:colOff>525780</xdr:colOff>
                    <xdr:row>12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63</xdr:col>
                    <xdr:colOff>190500</xdr:colOff>
                    <xdr:row>11</xdr:row>
                    <xdr:rowOff>7620</xdr:rowOff>
                  </from>
                  <to>
                    <xdr:col>63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>
                  <from>
                    <xdr:col>80</xdr:col>
                    <xdr:colOff>198120</xdr:colOff>
                    <xdr:row>3</xdr:row>
                    <xdr:rowOff>7620</xdr:rowOff>
                  </from>
                  <to>
                    <xdr:col>80</xdr:col>
                    <xdr:colOff>556260</xdr:colOff>
                    <xdr:row>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8">
              <controlPr defaultSize="0" autoFill="0" autoLine="0" autoPict="0">
                <anchor moveWithCells="1">
                  <from>
                    <xdr:col>82</xdr:col>
                    <xdr:colOff>198120</xdr:colOff>
                    <xdr:row>2</xdr:row>
                    <xdr:rowOff>304800</xdr:rowOff>
                  </from>
                  <to>
                    <xdr:col>82</xdr:col>
                    <xdr:colOff>541020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 maeda</dc:creator>
  <cp:lastModifiedBy>佐藤明彦</cp:lastModifiedBy>
  <cp:lastPrinted>2022-02-21T03:43:18Z</cp:lastPrinted>
  <dcterms:created xsi:type="dcterms:W3CDTF">2022-02-19T07:25:09Z</dcterms:created>
  <dcterms:modified xsi:type="dcterms:W3CDTF">2022-03-02T21:44:44Z</dcterms:modified>
</cp:coreProperties>
</file>